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65" activeTab="0"/>
  </bookViews>
  <sheets>
    <sheet name="Women" sheetId="1" r:id="rId1"/>
    <sheet name="Men" sheetId="2" r:id="rId2"/>
  </sheets>
  <definedNames/>
  <calcPr fullCalcOnLoad="1"/>
</workbook>
</file>

<file path=xl/sharedStrings.xml><?xml version="1.0" encoding="utf-8"?>
<sst xmlns="http://schemas.openxmlformats.org/spreadsheetml/2006/main" count="431" uniqueCount="235">
  <si>
    <t xml:space="preserve">TCH </t>
  </si>
  <si>
    <t xml:space="preserve"> </t>
  </si>
  <si>
    <t>SVK</t>
  </si>
  <si>
    <t>Team</t>
  </si>
  <si>
    <t>Total</t>
  </si>
  <si>
    <t>Slalom</t>
  </si>
  <si>
    <t>Sprint</t>
  </si>
  <si>
    <t xml:space="preserve">   </t>
  </si>
  <si>
    <t>GER</t>
  </si>
  <si>
    <t>Total teams</t>
  </si>
  <si>
    <t>SLO</t>
  </si>
  <si>
    <t>WWS Club Praha</t>
  </si>
  <si>
    <t>Nat.</t>
  </si>
  <si>
    <t>Australia 2</t>
  </si>
  <si>
    <t>AUS</t>
  </si>
  <si>
    <t>CRO</t>
  </si>
  <si>
    <t>BiH</t>
  </si>
  <si>
    <t>Trnávka(CZE)</t>
  </si>
  <si>
    <t>SRB</t>
  </si>
  <si>
    <t>MNE</t>
  </si>
  <si>
    <t>HUN</t>
  </si>
  <si>
    <t>BUL</t>
  </si>
  <si>
    <t>DR</t>
  </si>
  <si>
    <t>Lipno(CZE)</t>
  </si>
  <si>
    <t>Ranking</t>
  </si>
  <si>
    <t>CZE</t>
  </si>
  <si>
    <t>RK MARIBOR</t>
  </si>
  <si>
    <t>ITA</t>
  </si>
  <si>
    <t>7.</t>
  </si>
  <si>
    <t>8.</t>
  </si>
  <si>
    <t>9.</t>
  </si>
  <si>
    <t>10.</t>
  </si>
  <si>
    <t>11.</t>
  </si>
  <si>
    <t>12.</t>
  </si>
  <si>
    <t>13.</t>
  </si>
  <si>
    <t>1.</t>
  </si>
  <si>
    <t>2.</t>
  </si>
  <si>
    <t>3.</t>
  </si>
  <si>
    <t>4.</t>
  </si>
  <si>
    <t>5.</t>
  </si>
  <si>
    <t>6.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</si>
  <si>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</si>
  <si>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</si>
  <si>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</si>
  <si>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</si>
  <si>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</si>
  <si>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</si>
  <si>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</si>
  <si>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</si>
  <si>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</si>
  <si>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</si>
  <si>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</si>
  <si>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</si>
  <si>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</si>
  <si>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</si>
  <si>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</si>
  <si>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</si>
  <si>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</si>
  <si>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</si>
  <si>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</si>
  <si>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</si>
  <si>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</si>
  <si>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</si>
  <si>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</si>
  <si>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</si>
  <si>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</si>
  <si>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</si>
  <si>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</si>
  <si>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</si>
  <si>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</si>
  <si>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</si>
  <si>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</si>
  <si>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</si>
  <si>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</si>
  <si>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</si>
  <si>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</si>
  <si>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</si>
  <si>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</si>
  <si>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</si>
  <si>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</si>
  <si>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</si>
  <si>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</si>
  <si>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</si>
  <si>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</si>
  <si>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</si>
  <si>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</si>
  <si>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</si>
  <si>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</si>
  <si>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</si>
  <si>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</si>
  <si>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</si>
  <si>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</si>
  <si>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BIH</t>
  </si>
  <si>
    <t>HtH</t>
  </si>
  <si>
    <t>KKK VIDRA</t>
  </si>
  <si>
    <t>RK 4 RIJEKE</t>
  </si>
  <si>
    <t>MATIS WHITE WATER</t>
  </si>
  <si>
    <t>RK CETINA</t>
  </si>
  <si>
    <t>SRK BOSNA</t>
  </si>
  <si>
    <t>Tacen(SLO) 9.-10.4.</t>
  </si>
  <si>
    <t>SLUNJ(CRO) 16.-17.4.</t>
  </si>
  <si>
    <t>NIŠ(SRB) 7.-8.5.</t>
  </si>
  <si>
    <t>H2H</t>
  </si>
  <si>
    <t>Čunovo(SVK)  28.-29.5.</t>
  </si>
  <si>
    <t>VIPITENO ( ITA ) 4.-5.6.</t>
  </si>
  <si>
    <t>VRBAS ( BiH ) 11.-12.6.</t>
  </si>
  <si>
    <t>TORNIO ( FIN ) 1.-2.7.</t>
  </si>
  <si>
    <t>KKRK DELTA SPORT</t>
  </si>
  <si>
    <t>RK KONČAR</t>
  </si>
  <si>
    <t>RK CETINA RAFT SLIME</t>
  </si>
  <si>
    <t>RK SOKO</t>
  </si>
  <si>
    <t>RT ODRA</t>
  </si>
  <si>
    <t>RASTOČKI MLINARI</t>
  </si>
  <si>
    <t>RT VIDRA</t>
  </si>
  <si>
    <t>KKRK ZADVARJE</t>
  </si>
  <si>
    <t>RK ADVANCE</t>
  </si>
  <si>
    <t>RK KANJON</t>
  </si>
  <si>
    <t>ROUTA RAFTING</t>
  </si>
  <si>
    <t>FIN</t>
  </si>
  <si>
    <t>POHJOLAN SAFARIT N</t>
  </si>
  <si>
    <t>CZECH LADIES</t>
  </si>
  <si>
    <t>HARRINIVA</t>
  </si>
  <si>
    <t>KUUSAMO</t>
  </si>
  <si>
    <t>SAFARTICA</t>
  </si>
  <si>
    <t>CZECH BESTIE STREAM</t>
  </si>
  <si>
    <t>MUONION MELOJAT</t>
  </si>
  <si>
    <t>LOUEPUTAAN MELOJAT</t>
  </si>
  <si>
    <t>MISTRAL BRATISLAVA</t>
  </si>
  <si>
    <t>KANYON RAFT LADIES</t>
  </si>
  <si>
    <t>VOPICKY</t>
  </si>
  <si>
    <t>VK IUVENTA-KIDS</t>
  </si>
  <si>
    <t>HUNGARORAFT WOMEN</t>
  </si>
  <si>
    <t>TR HIKO</t>
  </si>
  <si>
    <t>HANACE RAFTERS CB</t>
  </si>
  <si>
    <t>CABANOS BA</t>
  </si>
  <si>
    <t>RK FORTUNA BA</t>
  </si>
  <si>
    <t>KANYON RAFT TEAM</t>
  </si>
  <si>
    <t>DESPERADOS BA</t>
  </si>
  <si>
    <t>TATRAN RAFTERS</t>
  </si>
  <si>
    <t>KAJMANY ŠAĹA</t>
  </si>
  <si>
    <t>AIR TEAM</t>
  </si>
  <si>
    <t>RAFT TEAM CUNOVO</t>
  </si>
  <si>
    <t>MŠK ŽIAR nad HRONOM</t>
  </si>
  <si>
    <t>AUPARK VAGABONDS</t>
  </si>
  <si>
    <t>MAZURKO</t>
  </si>
  <si>
    <t>KES VIR</t>
  </si>
  <si>
    <t>ADVENTURE NET</t>
  </si>
  <si>
    <t>RK ADRENALIN</t>
  </si>
  <si>
    <t>NK LIMAN</t>
  </si>
  <si>
    <t>KKK GUSAR</t>
  </si>
  <si>
    <t>ADRENALIN 8</t>
  </si>
  <si>
    <t>PUSTOLOV</t>
  </si>
  <si>
    <t>KES AVANTURA 4x4</t>
  </si>
  <si>
    <t>LIM LUCICE</t>
  </si>
  <si>
    <t>KKK NIKOLA TESLA</t>
  </si>
  <si>
    <t>ASA 1</t>
  </si>
  <si>
    <t>KES TIFRAN</t>
  </si>
  <si>
    <t>ASA 2</t>
  </si>
  <si>
    <t>X - CLUB</t>
  </si>
  <si>
    <t>RK LIMAN</t>
  </si>
  <si>
    <t>Tacen-Trnovo (SLO) 9.-10.4.</t>
  </si>
  <si>
    <t>HAZARD TEAM BA ( BVS )</t>
  </si>
  <si>
    <t>GIMPEX ( Straža )</t>
  </si>
  <si>
    <t>MERAN RAFT TEAM</t>
  </si>
  <si>
    <t>SEAEAGLE TEAM VIDRA</t>
  </si>
  <si>
    <t>HUNGARORAFT</t>
  </si>
  <si>
    <t>MRZLA UODA</t>
  </si>
  <si>
    <t>DELTA SPORT</t>
  </si>
  <si>
    <t>RAFTING AVENTURE</t>
  </si>
  <si>
    <t>BELGIO</t>
  </si>
  <si>
    <t>FERRINO SESIA RAFTING 2</t>
  </si>
  <si>
    <t>INDOMITA VALTELLINA RIV 2</t>
  </si>
  <si>
    <t>GERMANY ( AUGSB )</t>
  </si>
  <si>
    <t>RAFTING STERZING-VIPITENO</t>
  </si>
  <si>
    <t>INDOMITA VALTELLINA RIVER</t>
  </si>
  <si>
    <t>NO WORK MERANO</t>
  </si>
  <si>
    <t>RAFTING VIPITENO GUIDE</t>
  </si>
  <si>
    <t>CENTRO SPORT D.K. CSA 1</t>
  </si>
  <si>
    <t>VIGILI DEL FUOCO ITA</t>
  </si>
  <si>
    <t>FERRINO SESIA RAFTING</t>
  </si>
  <si>
    <t>RAFTING AVENTURE-COOL RUNNING TEAM</t>
  </si>
  <si>
    <t>Sprint 2x</t>
  </si>
  <si>
    <t>Sprint  2x</t>
  </si>
  <si>
    <t>Results of the European Cup in Rafting 2011 - R6 Men</t>
  </si>
  <si>
    <t>results of the European Cup in Rafting 2011 - R6 Women</t>
  </si>
  <si>
    <t>RK MORAČA</t>
  </si>
  <si>
    <t>66.</t>
  </si>
  <si>
    <t>67.</t>
  </si>
  <si>
    <t>68.</t>
  </si>
  <si>
    <t>69.</t>
  </si>
  <si>
    <t>70.</t>
  </si>
  <si>
    <t>71.</t>
  </si>
  <si>
    <t>72.</t>
  </si>
  <si>
    <t>KKK VRBAS</t>
  </si>
  <si>
    <t>RE FLIP 1</t>
  </si>
  <si>
    <t>SRK BOSNA 2</t>
  </si>
  <si>
    <t>ALFA TIM</t>
  </si>
  <si>
    <t>KES PUSTROLOV</t>
  </si>
  <si>
    <t>RK ZVORNIK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</si>
  <si>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</si>
  <si>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</si>
  <si>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</si>
  <si>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</si>
  <si>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</si>
  <si>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</si>
  <si>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</si>
  <si>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</si>
  <si>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</si>
  <si>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</si>
  <si>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DRINSKA REGATA</t>
  </si>
  <si>
    <t>RE FLIP 2</t>
  </si>
  <si>
    <t>RK MATIS 2</t>
  </si>
  <si>
    <t>RK DABAR</t>
  </si>
  <si>
    <t>RK SISAK</t>
  </si>
  <si>
    <t>TR Kuhebumi</t>
  </si>
  <si>
    <t>TR RAFTING MORAVA</t>
  </si>
  <si>
    <t>PRSI TEAM</t>
  </si>
  <si>
    <t>TR HANACE ENVY</t>
  </si>
  <si>
    <t>83.</t>
  </si>
  <si>
    <t>84.</t>
  </si>
  <si>
    <t>85.</t>
  </si>
  <si>
    <t>86.</t>
  </si>
  <si>
    <t>BELGIUM</t>
  </si>
  <si>
    <t>BEL</t>
  </si>
  <si>
    <t>RnR Rivers</t>
  </si>
  <si>
    <t>NL</t>
  </si>
  <si>
    <t>ITA 2</t>
  </si>
  <si>
    <t>JISKRA H.B.</t>
  </si>
  <si>
    <t>HODONÍN JUNIOR</t>
  </si>
  <si>
    <t>RK STAN PRAGUE( H.R.T.)</t>
  </si>
  <si>
    <t>TR TYGŘÍCI TEVA</t>
  </si>
  <si>
    <t>JEZINKY PRAGUE</t>
  </si>
  <si>
    <t>RK TROJA PRAGUE</t>
  </si>
  <si>
    <t>Nederlanden ladies</t>
  </si>
  <si>
    <t>MB PRDELKY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</si>
</sst>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13"/>
      <name val="Arial CE"/>
      <family val="2"/>
    </font>
    <font>
      <sz val="10"/>
      <color indexed="17"/>
      <name val="Arial CE"/>
      <family val="2"/>
    </font>
    <font>
      <sz val="10"/>
      <color indexed="50"/>
      <name val="Arial CE"/>
      <family val="2"/>
    </font>
    <font>
      <sz val="10"/>
      <color indexed="57"/>
      <name val="Arial CE"/>
      <family val="2"/>
    </font>
    <font>
      <sz val="10"/>
      <color indexed="4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51"/>
      <name val="Arial CE"/>
      <family val="2"/>
    </font>
    <font>
      <sz val="10"/>
      <color indexed="40"/>
      <name val="Arial CE"/>
      <family val="2"/>
    </font>
    <font>
      <strike/>
      <sz val="10"/>
      <color indexed="10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6" borderId="14" xfId="0" applyFont="1" applyFill="1" applyBorder="1" applyAlignment="1">
      <alignment horizontal="center"/>
    </xf>
    <xf numFmtId="0" fontId="3" fillId="27" borderId="14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4" fillId="21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1" borderId="14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3" fillId="28" borderId="14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/>
    </xf>
    <xf numFmtId="0" fontId="28" fillId="28" borderId="1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9" fillId="0" borderId="41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8" fillId="28" borderId="4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4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left" vertical="top"/>
    </xf>
    <xf numFmtId="0" fontId="0" fillId="0" borderId="49" xfId="0" applyFont="1" applyFill="1" applyBorder="1" applyAlignment="1">
      <alignment horizontal="left" vertical="top"/>
    </xf>
    <xf numFmtId="0" fontId="0" fillId="0" borderId="5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29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49" xfId="0" applyFont="1" applyFill="1" applyBorder="1" applyAlignment="1">
      <alignment horizontal="left" vertical="top"/>
    </xf>
    <xf numFmtId="0" fontId="0" fillId="0" borderId="52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left" vertical="top"/>
    </xf>
    <xf numFmtId="0" fontId="3" fillId="27" borderId="30" xfId="0" applyFont="1" applyFill="1" applyBorder="1" applyAlignment="1">
      <alignment horizontal="center"/>
    </xf>
    <xf numFmtId="0" fontId="3" fillId="21" borderId="43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29" borderId="20" xfId="0" applyFont="1" applyFill="1" applyBorder="1" applyAlignment="1">
      <alignment/>
    </xf>
    <xf numFmtId="0" fontId="0" fillId="27" borderId="12" xfId="0" applyFont="1" applyFill="1" applyBorder="1" applyAlignment="1">
      <alignment/>
    </xf>
    <xf numFmtId="0" fontId="0" fillId="29" borderId="13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6" borderId="1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0" fontId="26" fillId="0" borderId="56" xfId="0" applyFont="1" applyFill="1" applyBorder="1" applyAlignment="1">
      <alignment horizontal="center" vertical="top"/>
    </xf>
    <xf numFmtId="0" fontId="26" fillId="0" borderId="57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5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16" borderId="35" xfId="0" applyFill="1" applyBorder="1" applyAlignment="1">
      <alignment horizontal="center" vertical="top"/>
    </xf>
    <xf numFmtId="0" fontId="0" fillId="16" borderId="52" xfId="0" applyFill="1" applyBorder="1" applyAlignment="1">
      <alignment horizontal="center" vertical="top"/>
    </xf>
    <xf numFmtId="0" fontId="0" fillId="19" borderId="59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16" borderId="34" xfId="0" applyFont="1" applyFill="1" applyBorder="1" applyAlignment="1">
      <alignment horizontal="center" vertical="top"/>
    </xf>
    <xf numFmtId="0" fontId="0" fillId="16" borderId="49" xfId="0" applyFont="1" applyFill="1" applyBorder="1" applyAlignment="1">
      <alignment horizontal="center" vertical="top"/>
    </xf>
    <xf numFmtId="0" fontId="0" fillId="16" borderId="33" xfId="0" applyFill="1" applyBorder="1" applyAlignment="1">
      <alignment horizontal="center" vertical="top"/>
    </xf>
    <xf numFmtId="0" fontId="0" fillId="16" borderId="48" xfId="0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16" borderId="44" xfId="0" applyFill="1" applyBorder="1" applyAlignment="1">
      <alignment horizontal="center" vertical="top"/>
    </xf>
    <xf numFmtId="0" fontId="0" fillId="16" borderId="45" xfId="0" applyFont="1" applyFill="1" applyBorder="1" applyAlignment="1">
      <alignment horizontal="center" vertical="top"/>
    </xf>
    <xf numFmtId="0" fontId="26" fillId="0" borderId="62" xfId="0" applyFont="1" applyFill="1" applyBorder="1" applyAlignment="1">
      <alignment horizontal="center" vertical="top"/>
    </xf>
    <xf numFmtId="0" fontId="26" fillId="0" borderId="63" xfId="0" applyFont="1" applyFill="1" applyBorder="1" applyAlignment="1">
      <alignment horizontal="center" vertical="top"/>
    </xf>
    <xf numFmtId="0" fontId="0" fillId="16" borderId="47" xfId="0" applyFill="1" applyBorder="1" applyAlignment="1">
      <alignment horizontal="center" vertical="top"/>
    </xf>
    <xf numFmtId="0" fontId="0" fillId="16" borderId="46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23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0" fillId="17" borderId="24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4" xfId="0" applyBorder="1" applyAlignment="1">
      <alignment/>
    </xf>
    <xf numFmtId="0" fontId="4" fillId="0" borderId="42" xfId="0" applyFont="1" applyBorder="1" applyAlignment="1">
      <alignment/>
    </xf>
    <xf numFmtId="0" fontId="3" fillId="16" borderId="43" xfId="0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4" xfId="0" applyFill="1" applyBorder="1" applyAlignment="1">
      <alignment/>
    </xf>
    <xf numFmtId="0" fontId="2" fillId="17" borderId="10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PageLayoutView="0" workbookViewId="0" topLeftCell="A1">
      <pane xSplit="3" ySplit="4" topLeftCell="U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22" sqref="AK22"/>
    </sheetView>
  </sheetViews>
  <sheetFormatPr defaultColWidth="9.00390625" defaultRowHeight="12.75"/>
  <cols>
    <col min="1" max="1" width="7.00390625" style="0" customWidth="1"/>
    <col min="2" max="2" width="27.125" style="26" customWidth="1"/>
    <col min="3" max="3" width="6.00390625" style="0" customWidth="1"/>
    <col min="4" max="5" width="6.25390625" style="0" customWidth="1"/>
    <col min="6" max="7" width="6.375" style="0" customWidth="1"/>
    <col min="8" max="8" width="6.125" style="10" customWidth="1"/>
    <col min="9" max="9" width="6.625" style="10" customWidth="1"/>
    <col min="10" max="11" width="7.625" style="10" customWidth="1"/>
    <col min="12" max="12" width="6.375" style="0" customWidth="1"/>
    <col min="13" max="14" width="5.875" style="0" customWidth="1"/>
    <col min="15" max="16" width="6.25390625" style="0" customWidth="1"/>
    <col min="17" max="17" width="6.125" style="0" customWidth="1"/>
    <col min="18" max="18" width="6.00390625" style="0" customWidth="1"/>
    <col min="19" max="19" width="8.375" style="0" customWidth="1"/>
    <col min="20" max="20" width="6.875" style="0" customWidth="1"/>
    <col min="21" max="21" width="7.125" style="0" customWidth="1"/>
    <col min="22" max="22" width="8.875" style="0" customWidth="1"/>
    <col min="24" max="24" width="7.125" style="0" customWidth="1"/>
    <col min="25" max="27" width="5.625" style="0" customWidth="1"/>
    <col min="28" max="28" width="8.625" style="0" customWidth="1"/>
    <col min="29" max="29" width="6.25390625" style="0" customWidth="1"/>
    <col min="30" max="31" width="6.625" style="0" customWidth="1"/>
    <col min="33" max="34" width="7.00390625" style="0" customWidth="1"/>
    <col min="35" max="35" width="6.625" style="0" customWidth="1"/>
    <col min="36" max="36" width="9.375" style="0" customWidth="1"/>
  </cols>
  <sheetData>
    <row r="1" spans="1:28" ht="25.5">
      <c r="A1" s="179" t="s">
        <v>184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6"/>
      <c r="Z1" s="6"/>
      <c r="AA1" s="6"/>
      <c r="AB1" s="4"/>
    </row>
    <row r="2" spans="1:28" ht="13.5" thickBot="1">
      <c r="A2" s="1"/>
      <c r="C2" s="1"/>
      <c r="D2" s="1"/>
      <c r="E2" s="1"/>
      <c r="F2" s="1"/>
      <c r="G2" s="1"/>
      <c r="H2" s="68"/>
      <c r="I2" s="68"/>
      <c r="J2" s="68"/>
      <c r="K2" s="68"/>
      <c r="L2" s="1"/>
      <c r="M2" s="1"/>
      <c r="N2" s="1"/>
      <c r="O2" s="1"/>
      <c r="P2" s="1"/>
      <c r="Q2" s="1"/>
      <c r="R2" s="1"/>
      <c r="S2" s="1"/>
      <c r="T2" s="1"/>
      <c r="U2" s="1"/>
      <c r="X2" s="4"/>
      <c r="Y2" s="4"/>
      <c r="Z2" s="4"/>
      <c r="AA2" s="4"/>
      <c r="AB2" s="4"/>
    </row>
    <row r="3" spans="1:36" ht="12.75">
      <c r="A3" s="202" t="s">
        <v>24</v>
      </c>
      <c r="B3" s="200" t="s">
        <v>3</v>
      </c>
      <c r="C3" s="192" t="s">
        <v>12</v>
      </c>
      <c r="D3" s="180" t="s">
        <v>99</v>
      </c>
      <c r="E3" s="181"/>
      <c r="F3" s="181"/>
      <c r="G3" s="182"/>
      <c r="H3" s="183" t="s">
        <v>100</v>
      </c>
      <c r="I3" s="184"/>
      <c r="J3" s="184"/>
      <c r="K3" s="185"/>
      <c r="L3" s="186" t="s">
        <v>101</v>
      </c>
      <c r="M3" s="187"/>
      <c r="N3" s="187"/>
      <c r="O3" s="188"/>
      <c r="P3" s="123" t="s">
        <v>103</v>
      </c>
      <c r="Q3" s="124"/>
      <c r="R3" s="124"/>
      <c r="S3" s="121"/>
      <c r="T3" s="189" t="s">
        <v>104</v>
      </c>
      <c r="U3" s="190"/>
      <c r="V3" s="190"/>
      <c r="W3" s="191"/>
      <c r="X3" s="189" t="s">
        <v>105</v>
      </c>
      <c r="Y3" s="190"/>
      <c r="Z3" s="190"/>
      <c r="AA3" s="191"/>
      <c r="AB3" s="189" t="s">
        <v>106</v>
      </c>
      <c r="AC3" s="190"/>
      <c r="AD3" s="190"/>
      <c r="AE3" s="191"/>
      <c r="AF3" s="129" t="s">
        <v>23</v>
      </c>
      <c r="AG3" s="131"/>
      <c r="AH3" s="132" t="s">
        <v>17</v>
      </c>
      <c r="AI3" s="133"/>
      <c r="AJ3" s="177" t="s">
        <v>4</v>
      </c>
    </row>
    <row r="4" spans="1:36" ht="13.5" thickBot="1">
      <c r="A4" s="203"/>
      <c r="B4" s="201"/>
      <c r="C4" s="193"/>
      <c r="D4" s="142" t="s">
        <v>6</v>
      </c>
      <c r="E4" s="143" t="s">
        <v>93</v>
      </c>
      <c r="F4" s="143" t="s">
        <v>5</v>
      </c>
      <c r="G4" s="157" t="s">
        <v>22</v>
      </c>
      <c r="H4" s="158" t="s">
        <v>6</v>
      </c>
      <c r="I4" s="159" t="s">
        <v>102</v>
      </c>
      <c r="J4" s="159" t="s">
        <v>5</v>
      </c>
      <c r="K4" s="160" t="s">
        <v>22</v>
      </c>
      <c r="L4" s="161" t="s">
        <v>6</v>
      </c>
      <c r="M4" s="143" t="s">
        <v>93</v>
      </c>
      <c r="N4" s="143" t="s">
        <v>5</v>
      </c>
      <c r="O4" s="144" t="s">
        <v>22</v>
      </c>
      <c r="P4" s="138" t="s">
        <v>6</v>
      </c>
      <c r="Q4" s="139" t="s">
        <v>93</v>
      </c>
      <c r="R4" s="139" t="s">
        <v>5</v>
      </c>
      <c r="S4" s="140" t="s">
        <v>22</v>
      </c>
      <c r="T4" s="138" t="s">
        <v>6</v>
      </c>
      <c r="U4" s="139" t="s">
        <v>93</v>
      </c>
      <c r="V4" s="139" t="s">
        <v>5</v>
      </c>
      <c r="W4" s="140" t="s">
        <v>22</v>
      </c>
      <c r="X4" s="138" t="s">
        <v>6</v>
      </c>
      <c r="Y4" s="139" t="s">
        <v>93</v>
      </c>
      <c r="Z4" s="139" t="s">
        <v>5</v>
      </c>
      <c r="AA4" s="140" t="s">
        <v>22</v>
      </c>
      <c r="AB4" s="138" t="s">
        <v>6</v>
      </c>
      <c r="AC4" s="139" t="s">
        <v>93</v>
      </c>
      <c r="AD4" s="139" t="s">
        <v>5</v>
      </c>
      <c r="AE4" s="140" t="s">
        <v>22</v>
      </c>
      <c r="AF4" s="141" t="s">
        <v>22</v>
      </c>
      <c r="AG4" s="142" t="s">
        <v>6</v>
      </c>
      <c r="AH4" s="143" t="s">
        <v>5</v>
      </c>
      <c r="AI4" s="144" t="s">
        <v>22</v>
      </c>
      <c r="AJ4" s="178"/>
    </row>
    <row r="5" spans="1:36" ht="13.5" customHeight="1" thickTop="1">
      <c r="A5" s="11" t="s">
        <v>35</v>
      </c>
      <c r="B5" s="97" t="s">
        <v>146</v>
      </c>
      <c r="C5" s="162" t="s">
        <v>21</v>
      </c>
      <c r="D5" s="136"/>
      <c r="E5" s="33"/>
      <c r="F5" s="33"/>
      <c r="G5" s="137"/>
      <c r="H5" s="154"/>
      <c r="I5" s="155"/>
      <c r="J5" s="155"/>
      <c r="K5" s="156"/>
      <c r="L5" s="32">
        <v>100</v>
      </c>
      <c r="M5" s="33">
        <v>200</v>
      </c>
      <c r="N5" s="33">
        <v>300</v>
      </c>
      <c r="O5" s="137">
        <v>400</v>
      </c>
      <c r="P5" s="136"/>
      <c r="Q5" s="33"/>
      <c r="R5" s="33"/>
      <c r="S5" s="34"/>
      <c r="T5" s="136"/>
      <c r="U5" s="33"/>
      <c r="V5" s="33"/>
      <c r="W5" s="34"/>
      <c r="X5" s="145">
        <v>200</v>
      </c>
      <c r="Y5" s="134"/>
      <c r="Z5" s="134">
        <v>300</v>
      </c>
      <c r="AA5" s="135">
        <v>400</v>
      </c>
      <c r="AB5" s="136"/>
      <c r="AC5" s="33"/>
      <c r="AD5" s="33"/>
      <c r="AE5" s="34"/>
      <c r="AF5" s="105"/>
      <c r="AG5" s="136"/>
      <c r="AH5" s="33"/>
      <c r="AI5" s="137"/>
      <c r="AJ5" s="32">
        <f>SUM(D5:AE5)</f>
        <v>1900</v>
      </c>
    </row>
    <row r="6" spans="1:36" ht="14.25" customHeight="1">
      <c r="A6" s="8" t="s">
        <v>36</v>
      </c>
      <c r="B6" s="72" t="s">
        <v>116</v>
      </c>
      <c r="C6" s="24" t="s">
        <v>92</v>
      </c>
      <c r="D6" s="116"/>
      <c r="E6" s="35"/>
      <c r="F6" s="35"/>
      <c r="G6" s="117"/>
      <c r="H6" s="151">
        <v>88</v>
      </c>
      <c r="I6" s="7">
        <v>176</v>
      </c>
      <c r="J6" s="7">
        <v>300</v>
      </c>
      <c r="K6" s="96">
        <v>352</v>
      </c>
      <c r="L6" s="66">
        <v>88</v>
      </c>
      <c r="M6" s="53">
        <v>176</v>
      </c>
      <c r="N6" s="53">
        <v>288</v>
      </c>
      <c r="O6" s="147">
        <v>288</v>
      </c>
      <c r="P6" s="116"/>
      <c r="Q6" s="35"/>
      <c r="R6" s="35"/>
      <c r="S6" s="49"/>
      <c r="T6" s="116"/>
      <c r="U6" s="35"/>
      <c r="V6" s="35"/>
      <c r="W6" s="49"/>
      <c r="X6" s="126">
        <v>138</v>
      </c>
      <c r="Y6" s="53"/>
      <c r="Z6" s="98">
        <v>264</v>
      </c>
      <c r="AA6" s="127">
        <v>352</v>
      </c>
      <c r="AB6" s="116"/>
      <c r="AC6" s="35"/>
      <c r="AD6" s="35"/>
      <c r="AE6" s="49"/>
      <c r="AF6" s="64"/>
      <c r="AG6" s="36"/>
      <c r="AH6" s="38"/>
      <c r="AI6" s="39"/>
      <c r="AJ6" s="37">
        <f>SUM(D6:AE6)-(Z6+X6+O6)</f>
        <v>1820</v>
      </c>
    </row>
    <row r="7" spans="1:36" ht="14.25" customHeight="1">
      <c r="A7" s="8" t="s">
        <v>37</v>
      </c>
      <c r="B7" s="72" t="s">
        <v>94</v>
      </c>
      <c r="C7" s="22" t="s">
        <v>15</v>
      </c>
      <c r="D7" s="36"/>
      <c r="E7" s="38"/>
      <c r="F7" s="38"/>
      <c r="G7" s="39"/>
      <c r="H7" s="151">
        <v>100</v>
      </c>
      <c r="I7" s="7">
        <v>200</v>
      </c>
      <c r="J7" s="7">
        <v>264</v>
      </c>
      <c r="K7" s="96">
        <v>400</v>
      </c>
      <c r="L7" s="37">
        <v>79</v>
      </c>
      <c r="M7" s="38">
        <v>158</v>
      </c>
      <c r="N7" s="38">
        <v>216</v>
      </c>
      <c r="O7" s="39">
        <v>276</v>
      </c>
      <c r="P7" s="36"/>
      <c r="Q7" s="38"/>
      <c r="R7" s="38"/>
      <c r="S7" s="40"/>
      <c r="T7" s="36"/>
      <c r="U7" s="38"/>
      <c r="V7" s="38"/>
      <c r="W7" s="40"/>
      <c r="X7" s="51"/>
      <c r="Y7" s="53"/>
      <c r="Z7" s="53"/>
      <c r="AA7" s="127"/>
      <c r="AB7" s="36"/>
      <c r="AC7" s="38"/>
      <c r="AD7" s="38"/>
      <c r="AE7" s="40"/>
      <c r="AF7" s="64"/>
      <c r="AG7" s="36"/>
      <c r="AH7" s="38"/>
      <c r="AI7" s="39"/>
      <c r="AJ7" s="37">
        <f>SUM(D7:AI7)</f>
        <v>1693</v>
      </c>
    </row>
    <row r="8" spans="1:36" ht="14.25" customHeight="1">
      <c r="A8" s="8" t="s">
        <v>38</v>
      </c>
      <c r="B8" s="69" t="s">
        <v>128</v>
      </c>
      <c r="C8" s="20" t="s">
        <v>20</v>
      </c>
      <c r="D8" s="36">
        <v>100</v>
      </c>
      <c r="E8" s="38">
        <v>200</v>
      </c>
      <c r="F8" s="38">
        <v>300</v>
      </c>
      <c r="G8" s="39">
        <v>352</v>
      </c>
      <c r="H8" s="151"/>
      <c r="I8" s="7"/>
      <c r="J8" s="7"/>
      <c r="K8" s="96"/>
      <c r="L8" s="37"/>
      <c r="M8" s="38"/>
      <c r="N8" s="38"/>
      <c r="O8" s="39"/>
      <c r="P8" s="36">
        <v>144</v>
      </c>
      <c r="Q8" s="38">
        <v>0</v>
      </c>
      <c r="R8" s="38">
        <v>216</v>
      </c>
      <c r="S8" s="40">
        <v>352</v>
      </c>
      <c r="T8" s="36"/>
      <c r="U8" s="38"/>
      <c r="V8" s="38"/>
      <c r="W8" s="40"/>
      <c r="X8" s="51"/>
      <c r="Y8" s="53"/>
      <c r="Z8" s="53"/>
      <c r="AA8" s="127"/>
      <c r="AB8" s="36"/>
      <c r="AC8" s="38"/>
      <c r="AD8" s="38"/>
      <c r="AE8" s="40"/>
      <c r="AF8" s="64"/>
      <c r="AG8" s="36"/>
      <c r="AH8" s="38"/>
      <c r="AI8" s="39"/>
      <c r="AJ8" s="37">
        <f>SUM(D8:AI8)</f>
        <v>1664</v>
      </c>
    </row>
    <row r="9" spans="1:36" ht="12.75">
      <c r="A9" s="8" t="s">
        <v>39</v>
      </c>
      <c r="B9" s="69" t="s">
        <v>131</v>
      </c>
      <c r="C9" s="20" t="s">
        <v>20</v>
      </c>
      <c r="D9" s="36">
        <v>88</v>
      </c>
      <c r="E9" s="38">
        <v>178</v>
      </c>
      <c r="F9" s="38">
        <v>264</v>
      </c>
      <c r="G9" s="39">
        <v>400</v>
      </c>
      <c r="H9" s="151"/>
      <c r="I9" s="7"/>
      <c r="J9" s="7"/>
      <c r="K9" s="96"/>
      <c r="L9" s="37"/>
      <c r="M9" s="38"/>
      <c r="N9" s="38"/>
      <c r="O9" s="39"/>
      <c r="P9" s="36">
        <v>176</v>
      </c>
      <c r="Q9" s="38">
        <v>0</v>
      </c>
      <c r="R9" s="38">
        <v>207</v>
      </c>
      <c r="S9" s="40">
        <v>276</v>
      </c>
      <c r="T9" s="36"/>
      <c r="U9" s="38"/>
      <c r="V9" s="38"/>
      <c r="W9" s="40"/>
      <c r="X9" s="51"/>
      <c r="Y9" s="53"/>
      <c r="Z9" s="53"/>
      <c r="AA9" s="127"/>
      <c r="AB9" s="36"/>
      <c r="AC9" s="38"/>
      <c r="AD9" s="38"/>
      <c r="AE9" s="40"/>
      <c r="AF9" s="64"/>
      <c r="AG9" s="36"/>
      <c r="AH9" s="38"/>
      <c r="AI9" s="39"/>
      <c r="AJ9" s="37">
        <f>SUM(D9:AI9)</f>
        <v>1589</v>
      </c>
    </row>
    <row r="10" spans="1:36" ht="12.75">
      <c r="A10" s="2" t="s">
        <v>40</v>
      </c>
      <c r="B10" s="69" t="s">
        <v>159</v>
      </c>
      <c r="C10" s="14" t="s">
        <v>18</v>
      </c>
      <c r="D10" s="36"/>
      <c r="E10" s="38"/>
      <c r="F10" s="38"/>
      <c r="G10" s="39"/>
      <c r="H10" s="151"/>
      <c r="I10" s="7"/>
      <c r="J10" s="7"/>
      <c r="K10" s="96"/>
      <c r="L10" s="37">
        <v>66</v>
      </c>
      <c r="M10" s="38">
        <v>132</v>
      </c>
      <c r="N10" s="38">
        <v>198</v>
      </c>
      <c r="O10" s="39">
        <v>352</v>
      </c>
      <c r="P10" s="36"/>
      <c r="Q10" s="38"/>
      <c r="R10" s="38"/>
      <c r="S10" s="40"/>
      <c r="T10" s="36"/>
      <c r="U10" s="38"/>
      <c r="V10" s="38"/>
      <c r="W10" s="40"/>
      <c r="X10" s="51">
        <v>176</v>
      </c>
      <c r="Y10" s="53"/>
      <c r="Z10" s="53">
        <v>216</v>
      </c>
      <c r="AA10" s="127">
        <v>316</v>
      </c>
      <c r="AB10" s="36"/>
      <c r="AC10" s="38"/>
      <c r="AD10" s="38"/>
      <c r="AE10" s="40"/>
      <c r="AF10" s="64"/>
      <c r="AG10" s="36"/>
      <c r="AH10" s="38"/>
      <c r="AI10" s="39"/>
      <c r="AJ10" s="37">
        <f>SUM(D10:AI10)</f>
        <v>1456</v>
      </c>
    </row>
    <row r="11" spans="1:36" ht="12.75">
      <c r="A11" s="2" t="s">
        <v>28</v>
      </c>
      <c r="B11" s="69" t="s">
        <v>151</v>
      </c>
      <c r="C11" s="21" t="s">
        <v>18</v>
      </c>
      <c r="D11" s="36"/>
      <c r="E11" s="38"/>
      <c r="F11" s="38"/>
      <c r="G11" s="39"/>
      <c r="H11" s="151"/>
      <c r="I11" s="7"/>
      <c r="J11" s="7"/>
      <c r="K11" s="96"/>
      <c r="L11" s="37">
        <v>69</v>
      </c>
      <c r="M11" s="38">
        <v>138</v>
      </c>
      <c r="N11" s="38">
        <v>207</v>
      </c>
      <c r="O11" s="39">
        <v>264</v>
      </c>
      <c r="P11" s="36"/>
      <c r="Q11" s="38"/>
      <c r="R11" s="38"/>
      <c r="S11" s="40"/>
      <c r="T11" s="36"/>
      <c r="U11" s="38"/>
      <c r="V11" s="38"/>
      <c r="W11" s="40"/>
      <c r="X11" s="51">
        <v>144</v>
      </c>
      <c r="Y11" s="53"/>
      <c r="Z11" s="53">
        <v>207</v>
      </c>
      <c r="AA11" s="127">
        <v>276</v>
      </c>
      <c r="AB11" s="36"/>
      <c r="AC11" s="38"/>
      <c r="AD11" s="38"/>
      <c r="AE11" s="40"/>
      <c r="AF11" s="64"/>
      <c r="AG11" s="36"/>
      <c r="AH11" s="38"/>
      <c r="AI11" s="39"/>
      <c r="AJ11" s="37">
        <f>SUM(D11:AI11)</f>
        <v>1305</v>
      </c>
    </row>
    <row r="12" spans="1:36" ht="12.75">
      <c r="A12" s="8" t="s">
        <v>29</v>
      </c>
      <c r="B12" s="69" t="s">
        <v>127</v>
      </c>
      <c r="C12" s="23" t="s">
        <v>2</v>
      </c>
      <c r="D12" s="41"/>
      <c r="E12" s="42"/>
      <c r="F12" s="42"/>
      <c r="G12" s="43"/>
      <c r="H12" s="151"/>
      <c r="I12" s="7"/>
      <c r="J12" s="7"/>
      <c r="K12" s="96"/>
      <c r="L12" s="125"/>
      <c r="M12" s="42"/>
      <c r="N12" s="42"/>
      <c r="O12" s="43"/>
      <c r="P12" s="41">
        <v>200</v>
      </c>
      <c r="Q12" s="42">
        <v>0</v>
      </c>
      <c r="R12" s="42">
        <v>300</v>
      </c>
      <c r="S12" s="122">
        <v>400</v>
      </c>
      <c r="T12" s="41"/>
      <c r="U12" s="42"/>
      <c r="V12" s="42"/>
      <c r="W12" s="122"/>
      <c r="X12" s="51"/>
      <c r="Y12" s="53"/>
      <c r="Z12" s="53"/>
      <c r="AA12" s="127"/>
      <c r="AB12" s="41"/>
      <c r="AC12" s="42"/>
      <c r="AD12" s="42"/>
      <c r="AE12" s="122"/>
      <c r="AF12" s="50">
        <v>316</v>
      </c>
      <c r="AG12" s="116"/>
      <c r="AH12" s="35"/>
      <c r="AI12" s="117"/>
      <c r="AJ12" s="37">
        <f>SUM(D12:AI12)</f>
        <v>1216</v>
      </c>
    </row>
    <row r="13" spans="1:36" ht="12.75">
      <c r="A13" s="8" t="s">
        <v>30</v>
      </c>
      <c r="B13" s="72" t="s">
        <v>117</v>
      </c>
      <c r="C13" s="12" t="s">
        <v>118</v>
      </c>
      <c r="D13" s="36"/>
      <c r="E13" s="38"/>
      <c r="F13" s="38"/>
      <c r="G13" s="39"/>
      <c r="H13" s="151"/>
      <c r="I13" s="7"/>
      <c r="J13" s="7"/>
      <c r="K13" s="96"/>
      <c r="L13" s="37"/>
      <c r="M13" s="38"/>
      <c r="N13" s="38"/>
      <c r="O13" s="39"/>
      <c r="P13" s="36"/>
      <c r="Q13" s="38"/>
      <c r="R13" s="38"/>
      <c r="S13" s="40"/>
      <c r="T13" s="36"/>
      <c r="U13" s="38"/>
      <c r="V13" s="38"/>
      <c r="W13" s="40"/>
      <c r="X13" s="51"/>
      <c r="Y13" s="53"/>
      <c r="Z13" s="53"/>
      <c r="AA13" s="127"/>
      <c r="AB13" s="36">
        <v>100</v>
      </c>
      <c r="AC13" s="38">
        <v>200</v>
      </c>
      <c r="AD13" s="38">
        <v>264</v>
      </c>
      <c r="AE13" s="40">
        <v>400</v>
      </c>
      <c r="AF13" s="64"/>
      <c r="AG13" s="116"/>
      <c r="AH13" s="35"/>
      <c r="AI13" s="39"/>
      <c r="AJ13" s="37">
        <f>SUM(D13:AI13)</f>
        <v>964</v>
      </c>
    </row>
    <row r="14" spans="1:36" ht="12.75">
      <c r="A14" s="8" t="s">
        <v>31</v>
      </c>
      <c r="B14" s="69" t="s">
        <v>168</v>
      </c>
      <c r="C14" s="73" t="s">
        <v>27</v>
      </c>
      <c r="D14" s="36"/>
      <c r="E14" s="38"/>
      <c r="F14" s="38"/>
      <c r="G14" s="39"/>
      <c r="H14" s="151"/>
      <c r="I14" s="7"/>
      <c r="J14" s="7"/>
      <c r="K14" s="96"/>
      <c r="L14" s="37"/>
      <c r="M14" s="38"/>
      <c r="N14" s="38"/>
      <c r="O14" s="39"/>
      <c r="P14" s="36"/>
      <c r="Q14" s="38"/>
      <c r="R14" s="38"/>
      <c r="S14" s="40"/>
      <c r="T14" s="36">
        <v>100</v>
      </c>
      <c r="U14" s="38">
        <v>176</v>
      </c>
      <c r="V14" s="38">
        <v>264</v>
      </c>
      <c r="W14" s="40">
        <v>400</v>
      </c>
      <c r="X14" s="51"/>
      <c r="Y14" s="53"/>
      <c r="Z14" s="53"/>
      <c r="AA14" s="127"/>
      <c r="AB14" s="36"/>
      <c r="AC14" s="38"/>
      <c r="AD14" s="38"/>
      <c r="AE14" s="40"/>
      <c r="AF14" s="64"/>
      <c r="AG14" s="36"/>
      <c r="AH14" s="38"/>
      <c r="AI14" s="39"/>
      <c r="AJ14" s="37">
        <f>SUM(D14:AI14)</f>
        <v>940</v>
      </c>
    </row>
    <row r="15" spans="1:36" ht="12.75">
      <c r="A15" s="8" t="s">
        <v>32</v>
      </c>
      <c r="B15" s="69" t="s">
        <v>169</v>
      </c>
      <c r="C15" s="73" t="s">
        <v>27</v>
      </c>
      <c r="D15" s="36"/>
      <c r="E15" s="38"/>
      <c r="F15" s="38"/>
      <c r="G15" s="39"/>
      <c r="H15" s="151"/>
      <c r="I15" s="7"/>
      <c r="J15" s="7"/>
      <c r="K15" s="96"/>
      <c r="L15" s="37"/>
      <c r="M15" s="38"/>
      <c r="N15" s="38"/>
      <c r="O15" s="39"/>
      <c r="P15" s="36"/>
      <c r="Q15" s="38"/>
      <c r="R15" s="38"/>
      <c r="S15" s="40"/>
      <c r="T15" s="36">
        <v>88</v>
      </c>
      <c r="U15" s="38">
        <v>200</v>
      </c>
      <c r="V15" s="38">
        <v>300</v>
      </c>
      <c r="W15" s="40">
        <v>352</v>
      </c>
      <c r="X15" s="51"/>
      <c r="Y15" s="53"/>
      <c r="Z15" s="53"/>
      <c r="AA15" s="127"/>
      <c r="AB15" s="36"/>
      <c r="AC15" s="38"/>
      <c r="AD15" s="38"/>
      <c r="AE15" s="40"/>
      <c r="AF15" s="64"/>
      <c r="AG15" s="36"/>
      <c r="AH15" s="38"/>
      <c r="AI15" s="39"/>
      <c r="AJ15" s="37">
        <f>SUM(D15:AI15)</f>
        <v>940</v>
      </c>
    </row>
    <row r="16" spans="1:36" ht="12.75">
      <c r="A16" s="8" t="s">
        <v>33</v>
      </c>
      <c r="B16" s="69" t="s">
        <v>130</v>
      </c>
      <c r="C16" s="23" t="s">
        <v>2</v>
      </c>
      <c r="D16" s="36"/>
      <c r="E16" s="38"/>
      <c r="F16" s="38"/>
      <c r="G16" s="39"/>
      <c r="H16" s="151"/>
      <c r="I16" s="7"/>
      <c r="J16" s="7"/>
      <c r="K16" s="96"/>
      <c r="L16" s="37"/>
      <c r="M16" s="38"/>
      <c r="N16" s="38"/>
      <c r="O16" s="39"/>
      <c r="P16" s="36">
        <v>158</v>
      </c>
      <c r="Q16" s="38">
        <v>0</v>
      </c>
      <c r="R16" s="38">
        <v>237</v>
      </c>
      <c r="S16" s="40">
        <v>288</v>
      </c>
      <c r="T16" s="36"/>
      <c r="U16" s="38"/>
      <c r="V16" s="38"/>
      <c r="W16" s="40"/>
      <c r="X16" s="51"/>
      <c r="Y16" s="53"/>
      <c r="Z16" s="53"/>
      <c r="AA16" s="127"/>
      <c r="AB16" s="36"/>
      <c r="AC16" s="38"/>
      <c r="AD16" s="38"/>
      <c r="AE16" s="40"/>
      <c r="AF16" s="64">
        <v>240</v>
      </c>
      <c r="AG16" s="243"/>
      <c r="AH16" s="244"/>
      <c r="AI16" s="242"/>
      <c r="AJ16" s="37">
        <f>SUM(D16:AI16)</f>
        <v>923</v>
      </c>
    </row>
    <row r="17" spans="1:36" ht="12.75">
      <c r="A17" s="8" t="s">
        <v>34</v>
      </c>
      <c r="B17" s="69" t="s">
        <v>170</v>
      </c>
      <c r="C17" s="73" t="s">
        <v>27</v>
      </c>
      <c r="D17" s="36"/>
      <c r="E17" s="38"/>
      <c r="F17" s="38"/>
      <c r="G17" s="39"/>
      <c r="H17" s="151"/>
      <c r="I17" s="7"/>
      <c r="J17" s="7"/>
      <c r="K17" s="96"/>
      <c r="L17" s="37"/>
      <c r="M17" s="38"/>
      <c r="N17" s="38"/>
      <c r="O17" s="39"/>
      <c r="P17" s="36"/>
      <c r="Q17" s="38"/>
      <c r="R17" s="38"/>
      <c r="S17" s="40"/>
      <c r="T17" s="36">
        <v>79</v>
      </c>
      <c r="U17" s="38">
        <v>158</v>
      </c>
      <c r="V17" s="38">
        <v>237</v>
      </c>
      <c r="W17" s="40">
        <v>316</v>
      </c>
      <c r="X17" s="51"/>
      <c r="Y17" s="53"/>
      <c r="Z17" s="53"/>
      <c r="AA17" s="127"/>
      <c r="AB17" s="36"/>
      <c r="AC17" s="38"/>
      <c r="AD17" s="38"/>
      <c r="AE17" s="40"/>
      <c r="AF17" s="64"/>
      <c r="AG17" s="36"/>
      <c r="AH17" s="38"/>
      <c r="AI17" s="39"/>
      <c r="AJ17" s="37">
        <f>SUM(D17:AI17)</f>
        <v>790</v>
      </c>
    </row>
    <row r="18" spans="1:36" ht="12.75">
      <c r="A18" s="8" t="s">
        <v>41</v>
      </c>
      <c r="B18" s="69" t="s">
        <v>158</v>
      </c>
      <c r="C18" s="17" t="s">
        <v>21</v>
      </c>
      <c r="D18" s="36"/>
      <c r="E18" s="38"/>
      <c r="F18" s="38"/>
      <c r="G18" s="39"/>
      <c r="H18" s="151"/>
      <c r="I18" s="7"/>
      <c r="J18" s="7"/>
      <c r="K18" s="96"/>
      <c r="L18" s="37">
        <v>72</v>
      </c>
      <c r="M18" s="38">
        <v>144</v>
      </c>
      <c r="N18" s="38">
        <v>237</v>
      </c>
      <c r="O18" s="39">
        <v>316</v>
      </c>
      <c r="P18" s="36"/>
      <c r="Q18" s="38"/>
      <c r="R18" s="38"/>
      <c r="S18" s="40"/>
      <c r="T18" s="36"/>
      <c r="U18" s="38"/>
      <c r="V18" s="38"/>
      <c r="W18" s="40"/>
      <c r="X18" s="51"/>
      <c r="Y18" s="53"/>
      <c r="Z18" s="53"/>
      <c r="AA18" s="127"/>
      <c r="AB18" s="36"/>
      <c r="AC18" s="38"/>
      <c r="AD18" s="38"/>
      <c r="AE18" s="40"/>
      <c r="AF18" s="64"/>
      <c r="AG18" s="36"/>
      <c r="AH18" s="38"/>
      <c r="AI18" s="39"/>
      <c r="AJ18" s="37">
        <f>SUM(D18:AI18)</f>
        <v>769</v>
      </c>
    </row>
    <row r="19" spans="1:36" ht="12.75">
      <c r="A19" s="8" t="s">
        <v>42</v>
      </c>
      <c r="B19" s="69" t="s">
        <v>129</v>
      </c>
      <c r="C19" s="23" t="s">
        <v>2</v>
      </c>
      <c r="D19" s="36"/>
      <c r="E19" s="38"/>
      <c r="F19" s="38"/>
      <c r="G19" s="39"/>
      <c r="H19" s="151"/>
      <c r="I19" s="7"/>
      <c r="J19" s="7"/>
      <c r="K19" s="96"/>
      <c r="L19" s="37"/>
      <c r="M19" s="38"/>
      <c r="N19" s="38"/>
      <c r="O19" s="39"/>
      <c r="P19" s="36">
        <v>138</v>
      </c>
      <c r="Q19" s="38">
        <v>0</v>
      </c>
      <c r="R19" s="38">
        <v>264</v>
      </c>
      <c r="S19" s="40">
        <v>316</v>
      </c>
      <c r="T19" s="36"/>
      <c r="U19" s="38"/>
      <c r="V19" s="38"/>
      <c r="W19" s="40"/>
      <c r="X19" s="51"/>
      <c r="Y19" s="53"/>
      <c r="Z19" s="53"/>
      <c r="AA19" s="127"/>
      <c r="AB19" s="36"/>
      <c r="AC19" s="38"/>
      <c r="AD19" s="38"/>
      <c r="AE19" s="40"/>
      <c r="AF19" s="64"/>
      <c r="AG19" s="36"/>
      <c r="AH19" s="38"/>
      <c r="AI19" s="39"/>
      <c r="AJ19" s="37">
        <f>SUM(D19:AI19)</f>
        <v>718</v>
      </c>
    </row>
    <row r="20" spans="1:36" ht="12.75">
      <c r="A20" s="8" t="s">
        <v>43</v>
      </c>
      <c r="B20" s="69" t="s">
        <v>98</v>
      </c>
      <c r="C20" s="24" t="s">
        <v>92</v>
      </c>
      <c r="D20" s="44"/>
      <c r="E20" s="47"/>
      <c r="F20" s="47"/>
      <c r="G20" s="46"/>
      <c r="H20" s="151"/>
      <c r="I20" s="7"/>
      <c r="J20" s="7"/>
      <c r="K20" s="96"/>
      <c r="L20" s="45"/>
      <c r="M20" s="47"/>
      <c r="N20" s="47"/>
      <c r="O20" s="46"/>
      <c r="P20" s="44"/>
      <c r="Q20" s="47"/>
      <c r="R20" s="47"/>
      <c r="S20" s="48"/>
      <c r="T20" s="44"/>
      <c r="U20" s="47"/>
      <c r="V20" s="47"/>
      <c r="W20" s="48"/>
      <c r="X20" s="44">
        <v>158</v>
      </c>
      <c r="Y20" s="47"/>
      <c r="Z20" s="47">
        <v>237</v>
      </c>
      <c r="AA20" s="48">
        <v>288</v>
      </c>
      <c r="AB20" s="44"/>
      <c r="AC20" s="47"/>
      <c r="AD20" s="47"/>
      <c r="AE20" s="48"/>
      <c r="AF20" s="65"/>
      <c r="AG20" s="44"/>
      <c r="AH20" s="47"/>
      <c r="AI20" s="46"/>
      <c r="AJ20" s="37">
        <f>SUM(D20:AI20)</f>
        <v>683</v>
      </c>
    </row>
    <row r="21" spans="1:36" ht="12.75">
      <c r="A21" s="8" t="s">
        <v>44</v>
      </c>
      <c r="B21" s="69" t="s">
        <v>119</v>
      </c>
      <c r="C21" s="22" t="s">
        <v>15</v>
      </c>
      <c r="D21" s="36"/>
      <c r="E21" s="38"/>
      <c r="F21" s="38"/>
      <c r="G21" s="39"/>
      <c r="H21" s="151"/>
      <c r="I21" s="7"/>
      <c r="J21" s="7"/>
      <c r="K21" s="96"/>
      <c r="L21" s="37"/>
      <c r="M21" s="38"/>
      <c r="N21" s="38"/>
      <c r="O21" s="39"/>
      <c r="P21" s="36"/>
      <c r="Q21" s="38"/>
      <c r="R21" s="38"/>
      <c r="S21" s="40"/>
      <c r="T21" s="36"/>
      <c r="U21" s="38"/>
      <c r="V21" s="38"/>
      <c r="W21" s="40"/>
      <c r="X21" s="51"/>
      <c r="Y21" s="53"/>
      <c r="Z21" s="53"/>
      <c r="AA21" s="127"/>
      <c r="AB21" s="36">
        <v>88</v>
      </c>
      <c r="AC21" s="38">
        <v>176</v>
      </c>
      <c r="AD21" s="38">
        <v>0</v>
      </c>
      <c r="AE21" s="40">
        <v>352</v>
      </c>
      <c r="AF21" s="64"/>
      <c r="AG21" s="36"/>
      <c r="AH21" s="38"/>
      <c r="AI21" s="39"/>
      <c r="AJ21" s="37">
        <f>SUM(D21:AI21)</f>
        <v>616</v>
      </c>
    </row>
    <row r="22" spans="1:36" ht="12.75">
      <c r="A22" s="8" t="s">
        <v>45</v>
      </c>
      <c r="B22" s="69" t="s">
        <v>185</v>
      </c>
      <c r="C22" s="19" t="s">
        <v>19</v>
      </c>
      <c r="D22" s="112"/>
      <c r="E22" s="108"/>
      <c r="F22" s="108"/>
      <c r="G22" s="113"/>
      <c r="H22" s="152"/>
      <c r="I22" s="109"/>
      <c r="J22" s="109"/>
      <c r="K22" s="148"/>
      <c r="L22" s="114"/>
      <c r="M22" s="108"/>
      <c r="N22" s="108"/>
      <c r="O22" s="113"/>
      <c r="P22" s="112"/>
      <c r="Q22" s="108"/>
      <c r="R22" s="108"/>
      <c r="S22" s="115"/>
      <c r="T22" s="112"/>
      <c r="U22" s="108"/>
      <c r="V22" s="108"/>
      <c r="W22" s="115"/>
      <c r="X22" s="112">
        <v>132</v>
      </c>
      <c r="Y22" s="108"/>
      <c r="Z22" s="108">
        <v>198</v>
      </c>
      <c r="AA22" s="115">
        <v>264</v>
      </c>
      <c r="AB22" s="112"/>
      <c r="AC22" s="108"/>
      <c r="AD22" s="108"/>
      <c r="AE22" s="115"/>
      <c r="AF22" s="111"/>
      <c r="AG22" s="112"/>
      <c r="AH22" s="108"/>
      <c r="AI22" s="113"/>
      <c r="AJ22" s="37">
        <f>SUM(D22:AI22)</f>
        <v>594</v>
      </c>
    </row>
    <row r="23" spans="1:36" ht="12.75">
      <c r="A23" s="106" t="s">
        <v>46</v>
      </c>
      <c r="B23" s="107" t="s">
        <v>171</v>
      </c>
      <c r="C23" s="110" t="s">
        <v>27</v>
      </c>
      <c r="D23" s="44"/>
      <c r="E23" s="47"/>
      <c r="F23" s="47"/>
      <c r="G23" s="46"/>
      <c r="H23" s="151"/>
      <c r="I23" s="7"/>
      <c r="J23" s="7"/>
      <c r="K23" s="96"/>
      <c r="L23" s="45"/>
      <c r="M23" s="47"/>
      <c r="N23" s="47"/>
      <c r="O23" s="46"/>
      <c r="P23" s="44"/>
      <c r="Q23" s="47"/>
      <c r="R23" s="47"/>
      <c r="S23" s="48"/>
      <c r="T23" s="44">
        <v>72</v>
      </c>
      <c r="U23" s="47">
        <v>144</v>
      </c>
      <c r="V23" s="47">
        <v>216</v>
      </c>
      <c r="W23" s="48">
        <v>0</v>
      </c>
      <c r="X23" s="51"/>
      <c r="Y23" s="53"/>
      <c r="Z23" s="53"/>
      <c r="AA23" s="127"/>
      <c r="AB23" s="44"/>
      <c r="AC23" s="47"/>
      <c r="AD23" s="47"/>
      <c r="AE23" s="48"/>
      <c r="AF23" s="65"/>
      <c r="AG23" s="44"/>
      <c r="AH23" s="47"/>
      <c r="AI23" s="46"/>
      <c r="AJ23" s="37">
        <f>SUM(D23:AI23)</f>
        <v>432</v>
      </c>
    </row>
    <row r="24" spans="1:36" ht="12.75">
      <c r="A24" s="106" t="s">
        <v>47</v>
      </c>
      <c r="B24" s="107" t="s">
        <v>230</v>
      </c>
      <c r="C24" s="163" t="s">
        <v>25</v>
      </c>
      <c r="D24" s="36"/>
      <c r="E24" s="38"/>
      <c r="F24" s="35"/>
      <c r="G24" s="39"/>
      <c r="H24" s="151"/>
      <c r="I24" s="7"/>
      <c r="J24" s="7"/>
      <c r="K24" s="96"/>
      <c r="L24" s="37"/>
      <c r="M24" s="38"/>
      <c r="N24" s="35"/>
      <c r="O24" s="39"/>
      <c r="P24" s="36"/>
      <c r="Q24" s="38"/>
      <c r="R24" s="35"/>
      <c r="S24" s="40"/>
      <c r="T24" s="36"/>
      <c r="U24" s="38"/>
      <c r="V24" s="35"/>
      <c r="W24" s="40"/>
      <c r="X24" s="51"/>
      <c r="Y24" s="53"/>
      <c r="Z24" s="53"/>
      <c r="AA24" s="127"/>
      <c r="AB24" s="36"/>
      <c r="AC24" s="38"/>
      <c r="AD24" s="38"/>
      <c r="AE24" s="40"/>
      <c r="AF24" s="50">
        <v>400</v>
      </c>
      <c r="AG24" s="240"/>
      <c r="AH24" s="241"/>
      <c r="AI24" s="242"/>
      <c r="AJ24" s="37">
        <f>SUM(D24:AI24)</f>
        <v>400</v>
      </c>
    </row>
    <row r="25" spans="1:36" ht="12.75">
      <c r="A25" s="8" t="s">
        <v>48</v>
      </c>
      <c r="B25" s="107" t="s">
        <v>231</v>
      </c>
      <c r="C25" s="163" t="s">
        <v>25</v>
      </c>
      <c r="D25" s="36"/>
      <c r="E25" s="38"/>
      <c r="F25" s="35"/>
      <c r="G25" s="39"/>
      <c r="H25" s="151"/>
      <c r="I25" s="7"/>
      <c r="J25" s="7"/>
      <c r="K25" s="96"/>
      <c r="L25" s="37"/>
      <c r="M25" s="38"/>
      <c r="N25" s="35"/>
      <c r="O25" s="39"/>
      <c r="P25" s="36"/>
      <c r="Q25" s="38"/>
      <c r="R25" s="35"/>
      <c r="S25" s="40"/>
      <c r="T25" s="36"/>
      <c r="U25" s="38"/>
      <c r="V25" s="35"/>
      <c r="W25" s="40"/>
      <c r="X25" s="51"/>
      <c r="Y25" s="53"/>
      <c r="Z25" s="53"/>
      <c r="AA25" s="127"/>
      <c r="AB25" s="36"/>
      <c r="AC25" s="38"/>
      <c r="AD25" s="38"/>
      <c r="AE25" s="40"/>
      <c r="AF25" s="50">
        <v>352</v>
      </c>
      <c r="AG25" s="240"/>
      <c r="AH25" s="241"/>
      <c r="AI25" s="242"/>
      <c r="AJ25" s="37">
        <f>SUM(D25:AI25)</f>
        <v>352</v>
      </c>
    </row>
    <row r="26" spans="1:36" ht="12.75">
      <c r="A26" s="106" t="s">
        <v>49</v>
      </c>
      <c r="B26" s="107" t="s">
        <v>120</v>
      </c>
      <c r="C26" s="163" t="s">
        <v>25</v>
      </c>
      <c r="D26" s="36"/>
      <c r="E26" s="38"/>
      <c r="F26" s="35"/>
      <c r="G26" s="39"/>
      <c r="H26" s="151"/>
      <c r="I26" s="7"/>
      <c r="J26" s="7"/>
      <c r="K26" s="96"/>
      <c r="L26" s="37"/>
      <c r="M26" s="38"/>
      <c r="N26" s="35"/>
      <c r="O26" s="39"/>
      <c r="P26" s="36"/>
      <c r="Q26" s="38"/>
      <c r="R26" s="35"/>
      <c r="S26" s="40"/>
      <c r="T26" s="36"/>
      <c r="U26" s="38"/>
      <c r="V26" s="35"/>
      <c r="W26" s="40"/>
      <c r="X26" s="51"/>
      <c r="Y26" s="53"/>
      <c r="Z26" s="53"/>
      <c r="AA26" s="127"/>
      <c r="AB26" s="36">
        <v>0</v>
      </c>
      <c r="AC26" s="38">
        <v>0</v>
      </c>
      <c r="AD26" s="38">
        <v>300</v>
      </c>
      <c r="AE26" s="40">
        <v>0</v>
      </c>
      <c r="AF26" s="130"/>
      <c r="AG26" s="116"/>
      <c r="AH26" s="35"/>
      <c r="AI26" s="39"/>
      <c r="AJ26" s="37">
        <f>SUM(D26:AI26)</f>
        <v>300</v>
      </c>
    </row>
    <row r="27" spans="1:36" ht="12.75">
      <c r="A27" s="106" t="s">
        <v>50</v>
      </c>
      <c r="B27" s="107" t="s">
        <v>232</v>
      </c>
      <c r="C27" s="163" t="s">
        <v>25</v>
      </c>
      <c r="D27" s="36"/>
      <c r="E27" s="38"/>
      <c r="F27" s="35"/>
      <c r="G27" s="39"/>
      <c r="H27" s="151"/>
      <c r="I27" s="7"/>
      <c r="J27" s="7"/>
      <c r="K27" s="96"/>
      <c r="L27" s="37"/>
      <c r="M27" s="38"/>
      <c r="N27" s="35"/>
      <c r="O27" s="39"/>
      <c r="P27" s="36"/>
      <c r="Q27" s="38"/>
      <c r="R27" s="35"/>
      <c r="S27" s="40"/>
      <c r="T27" s="36"/>
      <c r="U27" s="38"/>
      <c r="V27" s="35"/>
      <c r="W27" s="40"/>
      <c r="X27" s="51"/>
      <c r="Y27" s="53"/>
      <c r="Z27" s="53"/>
      <c r="AA27" s="127"/>
      <c r="AB27" s="36"/>
      <c r="AC27" s="38"/>
      <c r="AD27" s="38"/>
      <c r="AE27" s="40"/>
      <c r="AF27" s="50">
        <v>288</v>
      </c>
      <c r="AG27" s="240"/>
      <c r="AH27" s="241"/>
      <c r="AI27" s="242"/>
      <c r="AJ27" s="37">
        <f>SUM(D27:AI27)</f>
        <v>288</v>
      </c>
    </row>
    <row r="28" spans="1:36" ht="12.75">
      <c r="A28" s="8" t="s">
        <v>51</v>
      </c>
      <c r="B28" s="69" t="s">
        <v>233</v>
      </c>
      <c r="C28" s="230" t="s">
        <v>225</v>
      </c>
      <c r="D28" s="112"/>
      <c r="E28" s="108"/>
      <c r="F28" s="108"/>
      <c r="G28" s="113"/>
      <c r="H28" s="152"/>
      <c r="I28" s="109"/>
      <c r="J28" s="109"/>
      <c r="K28" s="148"/>
      <c r="L28" s="114"/>
      <c r="M28" s="108"/>
      <c r="N28" s="108"/>
      <c r="O28" s="113"/>
      <c r="P28" s="112"/>
      <c r="Q28" s="108"/>
      <c r="R28" s="108"/>
      <c r="S28" s="115"/>
      <c r="T28" s="112"/>
      <c r="U28" s="108"/>
      <c r="V28" s="108"/>
      <c r="W28" s="115"/>
      <c r="X28" s="112"/>
      <c r="Y28" s="108"/>
      <c r="Z28" s="108"/>
      <c r="AA28" s="115"/>
      <c r="AB28" s="112"/>
      <c r="AC28" s="108"/>
      <c r="AD28" s="108"/>
      <c r="AE28" s="115"/>
      <c r="AF28" s="50">
        <v>276</v>
      </c>
      <c r="AG28" s="112"/>
      <c r="AH28" s="108"/>
      <c r="AI28" s="113"/>
      <c r="AJ28" s="37">
        <f>SUM(D28:AI28)</f>
        <v>276</v>
      </c>
    </row>
    <row r="29" spans="1:36" ht="12.75">
      <c r="A29" s="112"/>
      <c r="B29" s="69" t="s">
        <v>234</v>
      </c>
      <c r="C29" s="163" t="s">
        <v>25</v>
      </c>
      <c r="D29" s="112"/>
      <c r="E29" s="108"/>
      <c r="F29" s="108"/>
      <c r="G29" s="113"/>
      <c r="H29" s="152"/>
      <c r="I29" s="109"/>
      <c r="J29" s="109"/>
      <c r="K29" s="148"/>
      <c r="L29" s="114"/>
      <c r="M29" s="108"/>
      <c r="N29" s="108"/>
      <c r="O29" s="113"/>
      <c r="P29" s="112"/>
      <c r="Q29" s="108"/>
      <c r="R29" s="108"/>
      <c r="S29" s="115"/>
      <c r="T29" s="112"/>
      <c r="U29" s="108"/>
      <c r="V29" s="108"/>
      <c r="W29" s="115"/>
      <c r="X29" s="112"/>
      <c r="Y29" s="108"/>
      <c r="Z29" s="108"/>
      <c r="AA29" s="115"/>
      <c r="AB29" s="128"/>
      <c r="AC29" s="108"/>
      <c r="AD29" s="108"/>
      <c r="AE29" s="115"/>
      <c r="AF29" s="50">
        <v>264</v>
      </c>
      <c r="AG29" s="237"/>
      <c r="AH29" s="238"/>
      <c r="AI29" s="239"/>
      <c r="AJ29" s="37">
        <f>SUM(D29:AI29)</f>
        <v>264</v>
      </c>
    </row>
    <row r="30" spans="1:36" ht="12.75">
      <c r="A30" s="173"/>
      <c r="B30" s="107" t="s">
        <v>222</v>
      </c>
      <c r="C30" s="236" t="s">
        <v>223</v>
      </c>
      <c r="D30" s="173"/>
      <c r="E30" s="174"/>
      <c r="F30" s="174"/>
      <c r="G30" s="176"/>
      <c r="H30" s="231"/>
      <c r="I30" s="232"/>
      <c r="J30" s="232"/>
      <c r="K30" s="233"/>
      <c r="L30" s="234"/>
      <c r="M30" s="174"/>
      <c r="N30" s="174"/>
      <c r="O30" s="176"/>
      <c r="P30" s="173"/>
      <c r="Q30" s="174"/>
      <c r="R30" s="174"/>
      <c r="S30" s="175"/>
      <c r="T30" s="173"/>
      <c r="U30" s="174"/>
      <c r="V30" s="174"/>
      <c r="W30" s="175"/>
      <c r="X30" s="173"/>
      <c r="Y30" s="174"/>
      <c r="Z30" s="174"/>
      <c r="AA30" s="175"/>
      <c r="AB30" s="235"/>
      <c r="AC30" s="174"/>
      <c r="AD30" s="174"/>
      <c r="AE30" s="175"/>
      <c r="AF30" s="50">
        <v>252</v>
      </c>
      <c r="AG30" s="173"/>
      <c r="AH30" s="174"/>
      <c r="AI30" s="176"/>
      <c r="AJ30" s="37">
        <f>SUM(D30:AI30)</f>
        <v>252</v>
      </c>
    </row>
    <row r="31" spans="1:36" ht="12.75">
      <c r="A31" s="173"/>
      <c r="B31" s="107"/>
      <c r="C31" s="165"/>
      <c r="D31" s="173"/>
      <c r="E31" s="174"/>
      <c r="F31" s="174"/>
      <c r="G31" s="176"/>
      <c r="H31" s="231"/>
      <c r="I31" s="232"/>
      <c r="J31" s="232"/>
      <c r="K31" s="233"/>
      <c r="L31" s="234"/>
      <c r="M31" s="174"/>
      <c r="N31" s="174"/>
      <c r="O31" s="176"/>
      <c r="P31" s="173"/>
      <c r="Q31" s="174"/>
      <c r="R31" s="174"/>
      <c r="S31" s="175"/>
      <c r="T31" s="173"/>
      <c r="U31" s="174"/>
      <c r="V31" s="174"/>
      <c r="W31" s="175"/>
      <c r="X31" s="173"/>
      <c r="Y31" s="174"/>
      <c r="Z31" s="174"/>
      <c r="AA31" s="175"/>
      <c r="AB31" s="235"/>
      <c r="AC31" s="174"/>
      <c r="AD31" s="174"/>
      <c r="AE31" s="175"/>
      <c r="AF31" s="50"/>
      <c r="AG31" s="173"/>
      <c r="AH31" s="174"/>
      <c r="AI31" s="176"/>
      <c r="AJ31" s="37"/>
    </row>
    <row r="32" spans="1:36" ht="13.5" thickBot="1">
      <c r="A32" s="118"/>
      <c r="B32" s="164"/>
      <c r="C32" s="120"/>
      <c r="D32" s="118"/>
      <c r="E32" s="119"/>
      <c r="F32" s="119"/>
      <c r="G32" s="120"/>
      <c r="H32" s="153"/>
      <c r="I32" s="149"/>
      <c r="J32" s="149"/>
      <c r="K32" s="150"/>
      <c r="L32" s="146"/>
      <c r="M32" s="119"/>
      <c r="N32" s="119"/>
      <c r="O32" s="120"/>
      <c r="P32" s="173"/>
      <c r="Q32" s="174"/>
      <c r="R32" s="174"/>
      <c r="S32" s="175"/>
      <c r="T32" s="173"/>
      <c r="U32" s="174"/>
      <c r="V32" s="174"/>
      <c r="W32" s="175"/>
      <c r="X32" s="173"/>
      <c r="Y32" s="174"/>
      <c r="Z32" s="174"/>
      <c r="AA32" s="175"/>
      <c r="AB32" s="173"/>
      <c r="AC32" s="174"/>
      <c r="AD32" s="174"/>
      <c r="AE32" s="175"/>
      <c r="AF32" s="50"/>
      <c r="AG32" s="173"/>
      <c r="AH32" s="174"/>
      <c r="AI32" s="176"/>
      <c r="AJ32" s="37"/>
    </row>
    <row r="33" spans="1:63" ht="13.5" thickBot="1">
      <c r="A33" s="194" t="s">
        <v>9</v>
      </c>
      <c r="B33" s="195"/>
      <c r="C33" s="196"/>
      <c r="D33" s="197">
        <v>2</v>
      </c>
      <c r="E33" s="198"/>
      <c r="F33" s="198"/>
      <c r="G33" s="199"/>
      <c r="H33" s="197">
        <v>2</v>
      </c>
      <c r="I33" s="198"/>
      <c r="J33" s="198"/>
      <c r="K33" s="199"/>
      <c r="L33" s="197">
        <v>6</v>
      </c>
      <c r="M33" s="198"/>
      <c r="N33" s="198"/>
      <c r="O33" s="199"/>
      <c r="P33" s="197">
        <v>5</v>
      </c>
      <c r="Q33" s="198"/>
      <c r="R33" s="198"/>
      <c r="S33" s="204"/>
      <c r="T33" s="197">
        <v>4</v>
      </c>
      <c r="U33" s="198">
        <v>27</v>
      </c>
      <c r="V33" s="198"/>
      <c r="W33" s="204">
        <v>26</v>
      </c>
      <c r="X33" s="197">
        <v>6</v>
      </c>
      <c r="Y33" s="198">
        <v>5</v>
      </c>
      <c r="Z33" s="198"/>
      <c r="AA33" s="204">
        <v>9</v>
      </c>
      <c r="AB33" s="197">
        <v>3</v>
      </c>
      <c r="AC33" s="198"/>
      <c r="AD33" s="198"/>
      <c r="AE33" s="198"/>
      <c r="AF33" s="94">
        <v>7</v>
      </c>
      <c r="AG33" s="205"/>
      <c r="AH33" s="206"/>
      <c r="AI33" s="207"/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</sheetData>
  <sheetProtection/>
  <mergeCells count="20">
    <mergeCell ref="AB33:AE33"/>
    <mergeCell ref="AG33:AI33"/>
    <mergeCell ref="A3:A4"/>
    <mergeCell ref="P33:S33"/>
    <mergeCell ref="T33:W33"/>
    <mergeCell ref="X33:AA33"/>
    <mergeCell ref="A33:C33"/>
    <mergeCell ref="D33:G33"/>
    <mergeCell ref="H33:K33"/>
    <mergeCell ref="L33:O33"/>
    <mergeCell ref="AJ3:AJ4"/>
    <mergeCell ref="A1:X1"/>
    <mergeCell ref="D3:G3"/>
    <mergeCell ref="H3:K3"/>
    <mergeCell ref="L3:O3"/>
    <mergeCell ref="X3:AA3"/>
    <mergeCell ref="AB3:AE3"/>
    <mergeCell ref="T3:W3"/>
    <mergeCell ref="C3:C4"/>
    <mergeCell ref="B3:B4"/>
  </mergeCells>
  <printOptions horizontalCentered="1"/>
  <pageMargins left="0.4724409448818898" right="0.4724409448818898" top="0.3937007874015748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05"/>
  <sheetViews>
    <sheetView zoomScalePageLayoutView="0" workbookViewId="0" topLeftCell="A5">
      <pane xSplit="3" ySplit="4" topLeftCell="S12" activePane="bottomRight" state="frozen"/>
      <selection pane="topLeft" activeCell="A5" sqref="A5"/>
      <selection pane="topRight" activeCell="D5" sqref="D5"/>
      <selection pane="bottomLeft" activeCell="A9" sqref="A9"/>
      <selection pane="bottomRight" activeCell="AF70" sqref="AF70:AH70"/>
    </sheetView>
  </sheetViews>
  <sheetFormatPr defaultColWidth="9.00390625" defaultRowHeight="12.75"/>
  <cols>
    <col min="1" max="1" width="6.875" style="0" customWidth="1"/>
    <col min="2" max="2" width="32.25390625" style="26" customWidth="1"/>
    <col min="3" max="3" width="5.75390625" style="0" customWidth="1"/>
    <col min="4" max="5" width="6.375" style="95" customWidth="1"/>
    <col min="6" max="9" width="6.25390625" style="95" customWidth="1"/>
    <col min="10" max="10" width="6.125" style="95" customWidth="1"/>
    <col min="11" max="11" width="5.875" style="95" customWidth="1"/>
    <col min="12" max="13" width="6.125" style="95" customWidth="1"/>
    <col min="14" max="14" width="6.625" style="95" customWidth="1"/>
    <col min="15" max="15" width="6.00390625" style="95" customWidth="1"/>
    <col min="16" max="17" width="6.25390625" style="95" customWidth="1"/>
    <col min="18" max="18" width="5.875" style="95" customWidth="1"/>
    <col min="19" max="20" width="5.75390625" style="95" customWidth="1"/>
    <col min="21" max="21" width="6.00390625" style="95" customWidth="1"/>
    <col min="22" max="22" width="5.75390625" style="95" customWidth="1"/>
    <col min="23" max="23" width="5.25390625" style="95" customWidth="1"/>
    <col min="24" max="24" width="5.125" style="95" customWidth="1"/>
    <col min="25" max="25" width="6.25390625" style="95" customWidth="1"/>
    <col min="26" max="30" width="6.125" style="95" customWidth="1"/>
    <col min="31" max="31" width="11.125" style="95" customWidth="1"/>
    <col min="32" max="32" width="8.125" style="95" customWidth="1"/>
    <col min="33" max="33" width="7.375" style="95" customWidth="1"/>
    <col min="34" max="34" width="8.25390625" style="95" customWidth="1"/>
    <col min="35" max="35" width="6.875" style="95" customWidth="1"/>
  </cols>
  <sheetData>
    <row r="1" spans="1:36" ht="12.75" hidden="1">
      <c r="A1" s="3">
        <v>3</v>
      </c>
      <c r="B1" s="70" t="s">
        <v>11</v>
      </c>
      <c r="C1" s="3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>
        <v>0</v>
      </c>
      <c r="Q1" s="66"/>
      <c r="R1" s="53">
        <v>0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2"/>
      <c r="AI1" s="54">
        <v>224</v>
      </c>
      <c r="AJ1" s="5"/>
    </row>
    <row r="2" spans="1:36" ht="12.75" hidden="1">
      <c r="A2" s="3"/>
      <c r="B2" s="70" t="s">
        <v>13</v>
      </c>
      <c r="C2" s="3" t="s">
        <v>14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>
        <v>54</v>
      </c>
      <c r="Q2" s="66"/>
      <c r="R2" s="53" t="s">
        <v>1</v>
      </c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 t="s">
        <v>1</v>
      </c>
      <c r="AG2" s="53" t="s">
        <v>1</v>
      </c>
      <c r="AH2" s="52" t="s">
        <v>1</v>
      </c>
      <c r="AI2" s="54">
        <v>54</v>
      </c>
      <c r="AJ2" s="5"/>
    </row>
    <row r="3" spans="1:36" ht="12.75" hidden="1">
      <c r="A3" s="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"/>
    </row>
    <row r="4" spans="1:36" ht="12.75" hidden="1">
      <c r="A4" s="1"/>
      <c r="B4" s="71" t="s">
        <v>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"/>
    </row>
    <row r="5" spans="1:36" ht="25.5">
      <c r="A5" s="179" t="s">
        <v>183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"/>
    </row>
    <row r="6" spans="1:36" ht="13.5" thickBot="1">
      <c r="A6" s="1"/>
      <c r="C6" s="1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"/>
    </row>
    <row r="7" spans="1:36" ht="13.5" thickBot="1">
      <c r="A7" s="202" t="s">
        <v>24</v>
      </c>
      <c r="B7" s="200" t="s">
        <v>3</v>
      </c>
      <c r="C7" s="215" t="s">
        <v>12</v>
      </c>
      <c r="D7" s="208" t="s">
        <v>160</v>
      </c>
      <c r="E7" s="209"/>
      <c r="F7" s="209"/>
      <c r="G7" s="210"/>
      <c r="H7" s="208" t="s">
        <v>100</v>
      </c>
      <c r="I7" s="209"/>
      <c r="J7" s="209"/>
      <c r="K7" s="210"/>
      <c r="L7" s="217" t="s">
        <v>101</v>
      </c>
      <c r="M7" s="218"/>
      <c r="N7" s="218"/>
      <c r="O7" s="219"/>
      <c r="P7" s="28" t="s">
        <v>103</v>
      </c>
      <c r="Q7" s="67"/>
      <c r="R7" s="27"/>
      <c r="S7" s="217" t="s">
        <v>104</v>
      </c>
      <c r="T7" s="220"/>
      <c r="U7" s="220"/>
      <c r="V7" s="221"/>
      <c r="W7" s="217" t="s">
        <v>105</v>
      </c>
      <c r="X7" s="220"/>
      <c r="Y7" s="220"/>
      <c r="Z7" s="221"/>
      <c r="AA7" s="217" t="s">
        <v>106</v>
      </c>
      <c r="AB7" s="220"/>
      <c r="AC7" s="220"/>
      <c r="AD7" s="221"/>
      <c r="AE7" s="30" t="s">
        <v>23</v>
      </c>
      <c r="AF7" s="31"/>
      <c r="AG7" s="29" t="s">
        <v>17</v>
      </c>
      <c r="AH7" s="30"/>
      <c r="AI7" s="213" t="s">
        <v>4</v>
      </c>
      <c r="AJ7" s="5"/>
    </row>
    <row r="8" spans="1:36" ht="32.25" customHeight="1" thickBot="1">
      <c r="A8" s="211"/>
      <c r="B8" s="212"/>
      <c r="C8" s="216"/>
      <c r="D8" s="57" t="s">
        <v>6</v>
      </c>
      <c r="E8" s="58" t="s">
        <v>102</v>
      </c>
      <c r="F8" s="59" t="s">
        <v>5</v>
      </c>
      <c r="G8" s="60" t="s">
        <v>22</v>
      </c>
      <c r="H8" s="57" t="s">
        <v>6</v>
      </c>
      <c r="I8" s="58" t="s">
        <v>102</v>
      </c>
      <c r="J8" s="59" t="s">
        <v>5</v>
      </c>
      <c r="K8" s="60" t="s">
        <v>22</v>
      </c>
      <c r="L8" s="57" t="s">
        <v>6</v>
      </c>
      <c r="M8" s="58" t="s">
        <v>102</v>
      </c>
      <c r="N8" s="59" t="s">
        <v>5</v>
      </c>
      <c r="O8" s="60" t="s">
        <v>22</v>
      </c>
      <c r="P8" s="100" t="s">
        <v>181</v>
      </c>
      <c r="Q8" s="59" t="s">
        <v>5</v>
      </c>
      <c r="R8" s="60" t="s">
        <v>22</v>
      </c>
      <c r="S8" s="57" t="s">
        <v>6</v>
      </c>
      <c r="T8" s="58" t="s">
        <v>102</v>
      </c>
      <c r="U8" s="59" t="s">
        <v>5</v>
      </c>
      <c r="V8" s="60" t="s">
        <v>22</v>
      </c>
      <c r="W8" s="57" t="s">
        <v>6</v>
      </c>
      <c r="X8" s="58" t="s">
        <v>102</v>
      </c>
      <c r="Y8" s="59" t="s">
        <v>5</v>
      </c>
      <c r="Z8" s="60" t="s">
        <v>22</v>
      </c>
      <c r="AA8" s="57" t="s">
        <v>6</v>
      </c>
      <c r="AB8" s="58" t="s">
        <v>102</v>
      </c>
      <c r="AC8" s="59" t="s">
        <v>5</v>
      </c>
      <c r="AD8" s="60" t="s">
        <v>22</v>
      </c>
      <c r="AE8" s="63" t="s">
        <v>22</v>
      </c>
      <c r="AF8" s="104" t="s">
        <v>182</v>
      </c>
      <c r="AG8" s="61" t="s">
        <v>5</v>
      </c>
      <c r="AH8" s="62" t="s">
        <v>22</v>
      </c>
      <c r="AI8" s="214"/>
      <c r="AJ8" s="5"/>
    </row>
    <row r="9" spans="1:63" ht="13.5" thickBot="1">
      <c r="A9" s="169" t="s">
        <v>35</v>
      </c>
      <c r="B9" s="167" t="s">
        <v>161</v>
      </c>
      <c r="C9" s="23" t="s">
        <v>2</v>
      </c>
      <c r="D9" s="74">
        <v>100</v>
      </c>
      <c r="E9" s="75">
        <v>200</v>
      </c>
      <c r="F9" s="98">
        <v>264</v>
      </c>
      <c r="G9" s="75">
        <v>352</v>
      </c>
      <c r="H9" s="74"/>
      <c r="I9" s="75"/>
      <c r="J9" s="76"/>
      <c r="K9" s="75"/>
      <c r="L9" s="74">
        <v>100</v>
      </c>
      <c r="M9" s="75">
        <v>200</v>
      </c>
      <c r="N9" s="76">
        <v>300</v>
      </c>
      <c r="O9" s="75">
        <v>400</v>
      </c>
      <c r="P9" s="101">
        <v>200</v>
      </c>
      <c r="Q9" s="76">
        <v>300</v>
      </c>
      <c r="R9" s="98">
        <v>316</v>
      </c>
      <c r="S9" s="74"/>
      <c r="T9" s="75"/>
      <c r="U9" s="76"/>
      <c r="V9" s="75"/>
      <c r="W9" s="74"/>
      <c r="X9" s="75"/>
      <c r="Y9" s="76"/>
      <c r="Z9" s="75"/>
      <c r="AA9" s="77"/>
      <c r="AB9" s="78"/>
      <c r="AC9" s="78"/>
      <c r="AD9" s="79"/>
      <c r="AE9" s="98">
        <v>240</v>
      </c>
      <c r="AF9" s="80"/>
      <c r="AG9" s="81"/>
      <c r="AH9" s="82"/>
      <c r="AI9" s="83">
        <f>SUM(D9:AH9)-(R9+P9+F9+AE9)</f>
        <v>1952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13.5" thickBot="1">
      <c r="A10" s="170" t="s">
        <v>36</v>
      </c>
      <c r="B10" s="172" t="s">
        <v>107</v>
      </c>
      <c r="C10" s="22" t="s">
        <v>15</v>
      </c>
      <c r="D10" s="76"/>
      <c r="E10" s="85"/>
      <c r="F10" s="76"/>
      <c r="G10" s="85"/>
      <c r="H10" s="84">
        <v>100</v>
      </c>
      <c r="I10" s="85">
        <v>200</v>
      </c>
      <c r="J10" s="76">
        <v>300</v>
      </c>
      <c r="K10" s="85">
        <v>362</v>
      </c>
      <c r="L10" s="84"/>
      <c r="M10" s="85"/>
      <c r="N10" s="76"/>
      <c r="O10" s="85"/>
      <c r="P10" s="74"/>
      <c r="Q10" s="76"/>
      <c r="R10" s="76"/>
      <c r="S10" s="84"/>
      <c r="T10" s="85"/>
      <c r="U10" s="76"/>
      <c r="V10" s="85"/>
      <c r="W10" s="76">
        <v>200</v>
      </c>
      <c r="X10" s="85"/>
      <c r="Y10" s="76">
        <v>300</v>
      </c>
      <c r="Z10" s="76">
        <v>400</v>
      </c>
      <c r="AA10" s="86"/>
      <c r="AB10" s="76"/>
      <c r="AC10" s="76"/>
      <c r="AD10" s="87"/>
      <c r="AE10" s="88"/>
      <c r="AF10" s="222"/>
      <c r="AG10" s="223"/>
      <c r="AH10" s="224"/>
      <c r="AI10" s="83">
        <f>SUM(D10:AH10)</f>
        <v>1862</v>
      </c>
      <c r="AJ10" s="9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ht="13.5" thickBot="1">
      <c r="A11" s="171" t="s">
        <v>37</v>
      </c>
      <c r="B11" s="168" t="s">
        <v>173</v>
      </c>
      <c r="C11" s="73" t="s">
        <v>27</v>
      </c>
      <c r="D11" s="76">
        <v>79</v>
      </c>
      <c r="E11" s="76">
        <v>144</v>
      </c>
      <c r="F11" s="76">
        <v>198</v>
      </c>
      <c r="G11" s="76">
        <v>400</v>
      </c>
      <c r="H11" s="84"/>
      <c r="I11" s="85"/>
      <c r="J11" s="76"/>
      <c r="K11" s="85"/>
      <c r="L11" s="84"/>
      <c r="M11" s="85"/>
      <c r="N11" s="76"/>
      <c r="O11" s="85"/>
      <c r="P11" s="99"/>
      <c r="Q11" s="76"/>
      <c r="R11" s="85"/>
      <c r="S11" s="84">
        <v>88</v>
      </c>
      <c r="T11" s="85">
        <v>200</v>
      </c>
      <c r="U11" s="76">
        <v>264</v>
      </c>
      <c r="V11" s="85">
        <v>400</v>
      </c>
      <c r="W11" s="84"/>
      <c r="X11" s="85"/>
      <c r="Y11" s="76"/>
      <c r="Z11" s="85"/>
      <c r="AA11" s="86"/>
      <c r="AB11" s="76"/>
      <c r="AC11" s="76"/>
      <c r="AD11" s="87"/>
      <c r="AE11" s="98">
        <v>352</v>
      </c>
      <c r="AF11" s="89"/>
      <c r="AG11" s="76"/>
      <c r="AH11" s="90"/>
      <c r="AI11" s="83">
        <f>SUM(D11:AH11)-AE11</f>
        <v>1773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3.5" thickBot="1">
      <c r="A12" s="8" t="s">
        <v>38</v>
      </c>
      <c r="B12" s="69" t="s">
        <v>124</v>
      </c>
      <c r="C12" s="18" t="s">
        <v>25</v>
      </c>
      <c r="D12" s="84"/>
      <c r="E12" s="85"/>
      <c r="F12" s="76"/>
      <c r="G12" s="85"/>
      <c r="H12" s="84"/>
      <c r="I12" s="85"/>
      <c r="J12" s="76"/>
      <c r="K12" s="85"/>
      <c r="L12" s="84"/>
      <c r="M12" s="85"/>
      <c r="N12" s="76"/>
      <c r="O12" s="85"/>
      <c r="P12" s="74">
        <v>176</v>
      </c>
      <c r="Q12" s="76">
        <v>216</v>
      </c>
      <c r="R12" s="103">
        <v>288</v>
      </c>
      <c r="S12" s="84"/>
      <c r="T12" s="85"/>
      <c r="U12" s="76"/>
      <c r="V12" s="85"/>
      <c r="W12" s="84"/>
      <c r="X12" s="85"/>
      <c r="Y12" s="76"/>
      <c r="Z12" s="85"/>
      <c r="AA12" s="86">
        <v>79</v>
      </c>
      <c r="AB12" s="76">
        <v>158</v>
      </c>
      <c r="AC12" s="76">
        <v>300</v>
      </c>
      <c r="AD12" s="87">
        <v>400</v>
      </c>
      <c r="AE12" s="88">
        <v>316</v>
      </c>
      <c r="AF12" s="225"/>
      <c r="AG12" s="223"/>
      <c r="AH12" s="225"/>
      <c r="AI12" s="83">
        <f>SUM(D12:AH12)-R12</f>
        <v>1645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ht="13.5" thickBot="1">
      <c r="A13" s="8" t="s">
        <v>39</v>
      </c>
      <c r="B13" s="72" t="s">
        <v>97</v>
      </c>
      <c r="C13" s="22" t="s">
        <v>15</v>
      </c>
      <c r="D13" s="84">
        <v>158</v>
      </c>
      <c r="E13" s="85"/>
      <c r="F13" s="76">
        <v>216</v>
      </c>
      <c r="G13" s="76">
        <v>276</v>
      </c>
      <c r="H13" s="84">
        <v>88</v>
      </c>
      <c r="I13" s="85">
        <v>176</v>
      </c>
      <c r="J13" s="76">
        <v>264</v>
      </c>
      <c r="K13" s="85">
        <v>400</v>
      </c>
      <c r="L13" s="84"/>
      <c r="M13" s="76"/>
      <c r="N13" s="76"/>
      <c r="O13" s="85"/>
      <c r="P13" s="84"/>
      <c r="Q13" s="76"/>
      <c r="R13" s="85"/>
      <c r="S13" s="84"/>
      <c r="T13" s="85"/>
      <c r="U13" s="76"/>
      <c r="V13" s="85"/>
      <c r="W13" s="84"/>
      <c r="X13" s="85"/>
      <c r="Y13" s="76"/>
      <c r="Z13" s="85"/>
      <c r="AA13" s="86"/>
      <c r="AB13" s="76"/>
      <c r="AC13" s="76"/>
      <c r="AD13" s="87"/>
      <c r="AE13" s="89"/>
      <c r="AF13" s="226"/>
      <c r="AG13" s="223"/>
      <c r="AH13" s="225"/>
      <c r="AI13" s="83">
        <f>SUM(D13:AH13)</f>
        <v>1578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ht="13.5" thickBot="1">
      <c r="A14" s="8" t="s">
        <v>40</v>
      </c>
      <c r="B14" s="69" t="s">
        <v>134</v>
      </c>
      <c r="C14" s="23" t="s">
        <v>2</v>
      </c>
      <c r="D14" s="84"/>
      <c r="E14" s="85"/>
      <c r="F14" s="76"/>
      <c r="G14" s="85"/>
      <c r="H14" s="84"/>
      <c r="I14" s="85"/>
      <c r="J14" s="76"/>
      <c r="K14" s="85"/>
      <c r="L14" s="84">
        <v>88</v>
      </c>
      <c r="M14" s="85">
        <v>126</v>
      </c>
      <c r="N14" s="76">
        <v>264</v>
      </c>
      <c r="O14" s="85">
        <v>316</v>
      </c>
      <c r="P14" s="84">
        <v>138</v>
      </c>
      <c r="Q14" s="85">
        <v>237</v>
      </c>
      <c r="R14" s="85">
        <v>264</v>
      </c>
      <c r="S14" s="84"/>
      <c r="T14" s="85"/>
      <c r="U14" s="76"/>
      <c r="V14" s="85"/>
      <c r="W14" s="84"/>
      <c r="X14" s="85"/>
      <c r="Y14" s="76"/>
      <c r="Z14" s="85"/>
      <c r="AA14" s="86"/>
      <c r="AB14" s="76"/>
      <c r="AC14" s="76"/>
      <c r="AD14" s="87"/>
      <c r="AE14" s="229">
        <v>156</v>
      </c>
      <c r="AF14" s="226"/>
      <c r="AG14" s="223"/>
      <c r="AH14" s="222"/>
      <c r="AI14" s="83">
        <f>SUM(D14:AH14)-AE14</f>
        <v>1433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ht="13.5" thickBot="1">
      <c r="A15" s="8" t="s">
        <v>28</v>
      </c>
      <c r="B15" s="72" t="s">
        <v>108</v>
      </c>
      <c r="C15" s="22" t="s">
        <v>15</v>
      </c>
      <c r="D15" s="84">
        <v>132</v>
      </c>
      <c r="E15" s="85"/>
      <c r="F15" s="76">
        <v>237</v>
      </c>
      <c r="G15" s="85">
        <v>288</v>
      </c>
      <c r="H15" s="84">
        <v>72</v>
      </c>
      <c r="I15" s="85">
        <v>144</v>
      </c>
      <c r="J15" s="76">
        <v>237</v>
      </c>
      <c r="K15" s="85">
        <v>316</v>
      </c>
      <c r="L15" s="84"/>
      <c r="M15" s="85"/>
      <c r="N15" s="76"/>
      <c r="O15" s="85"/>
      <c r="P15" s="84"/>
      <c r="Q15" s="76"/>
      <c r="R15" s="85"/>
      <c r="S15" s="84"/>
      <c r="T15" s="85"/>
      <c r="U15" s="76"/>
      <c r="V15" s="85"/>
      <c r="W15" s="84"/>
      <c r="X15" s="85"/>
      <c r="Y15" s="76"/>
      <c r="Z15" s="85"/>
      <c r="AA15" s="86"/>
      <c r="AB15" s="76"/>
      <c r="AC15" s="76"/>
      <c r="AD15" s="87"/>
      <c r="AE15" s="88"/>
      <c r="AF15" s="89"/>
      <c r="AG15" s="76"/>
      <c r="AH15" s="90"/>
      <c r="AI15" s="83">
        <f>SUM(D15:AH15)</f>
        <v>1426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13.5" thickBot="1">
      <c r="A16" s="8" t="s">
        <v>29</v>
      </c>
      <c r="B16" s="69" t="s">
        <v>110</v>
      </c>
      <c r="C16" s="19" t="s">
        <v>19</v>
      </c>
      <c r="D16" s="102">
        <v>57</v>
      </c>
      <c r="E16" s="103">
        <v>96</v>
      </c>
      <c r="F16" s="98">
        <v>153</v>
      </c>
      <c r="G16" s="103">
        <v>228</v>
      </c>
      <c r="H16" s="84">
        <v>69</v>
      </c>
      <c r="I16" s="85">
        <v>138</v>
      </c>
      <c r="J16" s="76">
        <v>207</v>
      </c>
      <c r="K16" s="85">
        <v>240</v>
      </c>
      <c r="L16" s="84">
        <v>72</v>
      </c>
      <c r="M16" s="85">
        <v>176</v>
      </c>
      <c r="N16" s="76">
        <v>216</v>
      </c>
      <c r="O16" s="85">
        <v>288</v>
      </c>
      <c r="P16" s="102"/>
      <c r="Q16" s="76"/>
      <c r="R16" s="85"/>
      <c r="S16" s="84"/>
      <c r="T16" s="85"/>
      <c r="U16" s="76"/>
      <c r="V16" s="85"/>
      <c r="W16" s="102">
        <v>114</v>
      </c>
      <c r="X16" s="85"/>
      <c r="Y16" s="98">
        <v>189</v>
      </c>
      <c r="Z16" s="103">
        <v>204</v>
      </c>
      <c r="AA16" s="86"/>
      <c r="AB16" s="76"/>
      <c r="AC16" s="76"/>
      <c r="AD16" s="87"/>
      <c r="AE16" s="76"/>
      <c r="AF16" s="89"/>
      <c r="AG16" s="76"/>
      <c r="AH16" s="90"/>
      <c r="AI16" s="83">
        <f>SUM(D16:AH16)-(G16+F16+E16+D16+W16+Y16+Z16)</f>
        <v>1406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ht="13.5" thickBot="1">
      <c r="A17" s="8" t="s">
        <v>30</v>
      </c>
      <c r="B17" s="72" t="s">
        <v>145</v>
      </c>
      <c r="C17" s="21" t="s">
        <v>18</v>
      </c>
      <c r="D17" s="84">
        <v>102</v>
      </c>
      <c r="E17" s="85"/>
      <c r="F17" s="76">
        <v>207</v>
      </c>
      <c r="G17" s="85">
        <v>316</v>
      </c>
      <c r="H17" s="84"/>
      <c r="I17" s="85"/>
      <c r="J17" s="76"/>
      <c r="K17" s="85"/>
      <c r="L17" s="84">
        <v>79</v>
      </c>
      <c r="M17" s="85">
        <v>158</v>
      </c>
      <c r="N17" s="76">
        <v>189</v>
      </c>
      <c r="O17" s="85">
        <v>352</v>
      </c>
      <c r="P17" s="84"/>
      <c r="Q17" s="76"/>
      <c r="R17" s="85"/>
      <c r="S17" s="84"/>
      <c r="T17" s="85"/>
      <c r="U17" s="76"/>
      <c r="V17" s="85"/>
      <c r="W17" s="84"/>
      <c r="X17" s="85"/>
      <c r="Y17" s="76"/>
      <c r="Z17" s="85"/>
      <c r="AA17" s="86"/>
      <c r="AB17" s="76"/>
      <c r="AC17" s="76"/>
      <c r="AD17" s="87"/>
      <c r="AE17" s="88"/>
      <c r="AF17" s="89"/>
      <c r="AG17" s="76"/>
      <c r="AH17" s="90"/>
      <c r="AI17" s="83">
        <f>SUM(D17:AH17)</f>
        <v>1403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ht="13.5" thickBot="1">
      <c r="A18" s="8" t="s">
        <v>31</v>
      </c>
      <c r="B18" s="72" t="s">
        <v>26</v>
      </c>
      <c r="C18" s="16" t="s">
        <v>10</v>
      </c>
      <c r="D18" s="102">
        <v>51</v>
      </c>
      <c r="E18" s="85">
        <v>114</v>
      </c>
      <c r="F18" s="98">
        <v>180</v>
      </c>
      <c r="G18" s="103">
        <v>216</v>
      </c>
      <c r="H18" s="84">
        <v>60</v>
      </c>
      <c r="I18" s="85">
        <v>120</v>
      </c>
      <c r="J18" s="76">
        <v>198</v>
      </c>
      <c r="K18" s="85">
        <v>276</v>
      </c>
      <c r="L18" s="84">
        <v>54</v>
      </c>
      <c r="M18" s="103">
        <v>108</v>
      </c>
      <c r="N18" s="76">
        <v>207</v>
      </c>
      <c r="O18" s="85">
        <v>276</v>
      </c>
      <c r="P18" s="102">
        <v>102</v>
      </c>
      <c r="Q18" s="98">
        <v>135</v>
      </c>
      <c r="R18" s="103">
        <v>252</v>
      </c>
      <c r="S18" s="84"/>
      <c r="T18" s="85"/>
      <c r="U18" s="76"/>
      <c r="V18" s="85"/>
      <c r="W18" s="84"/>
      <c r="X18" s="85"/>
      <c r="Y18" s="76"/>
      <c r="Z18" s="85"/>
      <c r="AA18" s="86"/>
      <c r="AB18" s="76"/>
      <c r="AC18" s="76"/>
      <c r="AD18" s="87"/>
      <c r="AE18" s="88"/>
      <c r="AF18" s="89"/>
      <c r="AG18" s="76"/>
      <c r="AH18" s="90"/>
      <c r="AI18" s="83">
        <f>SUM(O18+N18+L18+K18+J18+I18+H18+E18)</f>
        <v>1305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ht="13.5" thickBot="1">
      <c r="A19" s="8" t="s">
        <v>32</v>
      </c>
      <c r="B19" s="69" t="s">
        <v>136</v>
      </c>
      <c r="C19" s="20" t="s">
        <v>20</v>
      </c>
      <c r="D19" s="84">
        <v>72</v>
      </c>
      <c r="E19" s="85">
        <v>176</v>
      </c>
      <c r="F19" s="76">
        <v>162</v>
      </c>
      <c r="G19" s="85">
        <v>276</v>
      </c>
      <c r="H19" s="84"/>
      <c r="I19" s="85"/>
      <c r="J19" s="76"/>
      <c r="K19" s="85"/>
      <c r="L19" s="84"/>
      <c r="M19" s="85"/>
      <c r="N19" s="76"/>
      <c r="O19" s="85"/>
      <c r="P19" s="84">
        <v>126</v>
      </c>
      <c r="Q19" s="76">
        <v>180</v>
      </c>
      <c r="R19" s="85">
        <v>276</v>
      </c>
      <c r="S19" s="84"/>
      <c r="T19" s="85"/>
      <c r="U19" s="76"/>
      <c r="V19" s="85"/>
      <c r="W19" s="84"/>
      <c r="X19" s="85"/>
      <c r="Y19" s="76"/>
      <c r="Z19" s="85"/>
      <c r="AA19" s="86"/>
      <c r="AB19" s="76"/>
      <c r="AC19" s="76"/>
      <c r="AD19" s="87"/>
      <c r="AE19" s="98">
        <v>132</v>
      </c>
      <c r="AF19" s="222"/>
      <c r="AG19" s="223"/>
      <c r="AH19" s="224"/>
      <c r="AI19" s="83">
        <f>SUM(D19:AH19)-AE19</f>
        <v>1268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ht="13.5" thickBot="1">
      <c r="A20" s="8" t="s">
        <v>33</v>
      </c>
      <c r="B20" s="69" t="s">
        <v>146</v>
      </c>
      <c r="C20" s="17" t="s">
        <v>21</v>
      </c>
      <c r="D20" s="84">
        <v>120</v>
      </c>
      <c r="E20" s="85"/>
      <c r="F20" s="76">
        <v>153</v>
      </c>
      <c r="G20" s="85">
        <v>264</v>
      </c>
      <c r="H20" s="84"/>
      <c r="I20" s="85"/>
      <c r="J20" s="76"/>
      <c r="K20" s="85"/>
      <c r="L20" s="84">
        <v>69</v>
      </c>
      <c r="M20" s="85">
        <v>138</v>
      </c>
      <c r="N20" s="76">
        <v>237</v>
      </c>
      <c r="O20" s="85">
        <v>252</v>
      </c>
      <c r="P20" s="84"/>
      <c r="Q20" s="76"/>
      <c r="R20" s="85"/>
      <c r="S20" s="84"/>
      <c r="T20" s="85"/>
      <c r="U20" s="76"/>
      <c r="V20" s="85"/>
      <c r="W20" s="84"/>
      <c r="X20" s="85"/>
      <c r="Y20" s="76"/>
      <c r="Z20" s="85"/>
      <c r="AA20" s="86"/>
      <c r="AB20" s="76"/>
      <c r="AC20" s="76"/>
      <c r="AD20" s="87"/>
      <c r="AE20" s="88"/>
      <c r="AF20" s="222"/>
      <c r="AG20" s="223"/>
      <c r="AH20" s="224"/>
      <c r="AI20" s="83">
        <f>SUM(D20:AH20)</f>
        <v>1233</v>
      </c>
      <c r="AJ20" s="9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ht="13.5" thickBot="1">
      <c r="A21" s="8" t="s">
        <v>34</v>
      </c>
      <c r="B21" s="69" t="s">
        <v>147</v>
      </c>
      <c r="C21" s="21" t="s">
        <v>18</v>
      </c>
      <c r="D21" s="84">
        <v>176</v>
      </c>
      <c r="E21" s="85"/>
      <c r="F21" s="76">
        <v>198</v>
      </c>
      <c r="G21" s="85">
        <v>192</v>
      </c>
      <c r="H21" s="84"/>
      <c r="I21" s="85"/>
      <c r="J21" s="76"/>
      <c r="K21" s="85"/>
      <c r="L21" s="84">
        <v>66</v>
      </c>
      <c r="M21" s="85">
        <v>144</v>
      </c>
      <c r="N21" s="76">
        <v>180</v>
      </c>
      <c r="O21" s="85">
        <v>264</v>
      </c>
      <c r="P21" s="84"/>
      <c r="Q21" s="76"/>
      <c r="R21" s="85"/>
      <c r="S21" s="84"/>
      <c r="T21" s="85"/>
      <c r="U21" s="76"/>
      <c r="V21" s="85"/>
      <c r="W21" s="84"/>
      <c r="X21" s="85"/>
      <c r="Y21" s="76"/>
      <c r="Z21" s="85"/>
      <c r="AA21" s="86"/>
      <c r="AB21" s="76"/>
      <c r="AC21" s="76"/>
      <c r="AD21" s="87"/>
      <c r="AE21" s="88"/>
      <c r="AF21" s="89"/>
      <c r="AG21" s="76"/>
      <c r="AH21" s="90"/>
      <c r="AI21" s="83">
        <f>SUM(D21:AH21)</f>
        <v>1220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13.5" thickBot="1">
      <c r="A22" s="8" t="s">
        <v>41</v>
      </c>
      <c r="B22" s="72" t="s">
        <v>172</v>
      </c>
      <c r="C22" s="13" t="s">
        <v>8</v>
      </c>
      <c r="D22" s="84"/>
      <c r="E22" s="85"/>
      <c r="F22" s="76"/>
      <c r="G22" s="85"/>
      <c r="H22" s="84"/>
      <c r="I22" s="85"/>
      <c r="J22" s="76"/>
      <c r="K22" s="85"/>
      <c r="L22" s="84"/>
      <c r="M22" s="85"/>
      <c r="N22" s="76"/>
      <c r="O22" s="85"/>
      <c r="P22" s="84"/>
      <c r="Q22" s="76"/>
      <c r="R22" s="85"/>
      <c r="S22" s="84">
        <v>100</v>
      </c>
      <c r="T22" s="85">
        <v>176</v>
      </c>
      <c r="U22" s="76">
        <v>300</v>
      </c>
      <c r="V22" s="85">
        <v>352</v>
      </c>
      <c r="W22" s="84"/>
      <c r="X22" s="85"/>
      <c r="Y22" s="76"/>
      <c r="Z22" s="85"/>
      <c r="AA22" s="86"/>
      <c r="AB22" s="76"/>
      <c r="AC22" s="76"/>
      <c r="AD22" s="87"/>
      <c r="AE22" s="88">
        <v>288</v>
      </c>
      <c r="AF22" s="89"/>
      <c r="AG22" s="76"/>
      <c r="AH22" s="90"/>
      <c r="AI22" s="83">
        <f>SUM(D22:AH22)</f>
        <v>1216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ht="13.5" thickBot="1">
      <c r="A23" s="8" t="s">
        <v>42</v>
      </c>
      <c r="B23" s="69" t="s">
        <v>98</v>
      </c>
      <c r="C23" s="25" t="s">
        <v>16</v>
      </c>
      <c r="D23" s="84">
        <v>126</v>
      </c>
      <c r="E23" s="85"/>
      <c r="F23" s="76">
        <v>171</v>
      </c>
      <c r="G23" s="85">
        <v>252</v>
      </c>
      <c r="H23" s="84">
        <v>66</v>
      </c>
      <c r="I23" s="85">
        <v>132</v>
      </c>
      <c r="J23" s="76">
        <v>180</v>
      </c>
      <c r="K23" s="85">
        <v>264</v>
      </c>
      <c r="L23" s="84"/>
      <c r="M23" s="85"/>
      <c r="N23" s="76"/>
      <c r="O23" s="85"/>
      <c r="P23" s="84"/>
      <c r="Q23" s="76"/>
      <c r="R23" s="85"/>
      <c r="S23" s="84"/>
      <c r="T23" s="85"/>
      <c r="U23" s="76"/>
      <c r="V23" s="85"/>
      <c r="W23" s="84"/>
      <c r="X23" s="85"/>
      <c r="Y23" s="76"/>
      <c r="Z23" s="85"/>
      <c r="AA23" s="86"/>
      <c r="AB23" s="76"/>
      <c r="AC23" s="76"/>
      <c r="AD23" s="87"/>
      <c r="AE23" s="88"/>
      <c r="AF23" s="89"/>
      <c r="AG23" s="76"/>
      <c r="AH23" s="90"/>
      <c r="AI23" s="83">
        <f>SUM(D23:AH23)</f>
        <v>1191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ht="13.5" thickBot="1">
      <c r="A24" s="8" t="s">
        <v>43</v>
      </c>
      <c r="B24" s="69" t="s">
        <v>123</v>
      </c>
      <c r="C24" s="12" t="s">
        <v>118</v>
      </c>
      <c r="D24" s="84">
        <v>63</v>
      </c>
      <c r="E24" s="85">
        <v>132</v>
      </c>
      <c r="F24" s="76">
        <v>189</v>
      </c>
      <c r="G24" s="85"/>
      <c r="H24" s="84"/>
      <c r="I24" s="85"/>
      <c r="J24" s="76"/>
      <c r="K24" s="85"/>
      <c r="L24" s="84"/>
      <c r="M24" s="85"/>
      <c r="N24" s="76"/>
      <c r="O24" s="85"/>
      <c r="P24" s="84"/>
      <c r="Q24" s="76"/>
      <c r="R24" s="85"/>
      <c r="S24" s="84"/>
      <c r="T24" s="85"/>
      <c r="U24" s="76"/>
      <c r="V24" s="85"/>
      <c r="W24" s="84"/>
      <c r="X24" s="85"/>
      <c r="Y24" s="76"/>
      <c r="Z24" s="85"/>
      <c r="AA24" s="86">
        <v>72</v>
      </c>
      <c r="AB24" s="76">
        <v>144</v>
      </c>
      <c r="AC24" s="76">
        <v>207</v>
      </c>
      <c r="AD24" s="87">
        <v>288</v>
      </c>
      <c r="AE24" s="88"/>
      <c r="AF24" s="89"/>
      <c r="AG24" s="76"/>
      <c r="AH24" s="90"/>
      <c r="AI24" s="83">
        <f>SUM(D24:AH24)</f>
        <v>1095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ht="13.5" thickBot="1">
      <c r="A25" s="8" t="s">
        <v>44</v>
      </c>
      <c r="B25" s="72" t="s">
        <v>162</v>
      </c>
      <c r="C25" s="16" t="s">
        <v>10</v>
      </c>
      <c r="D25" s="84">
        <v>88</v>
      </c>
      <c r="E25" s="85">
        <v>158</v>
      </c>
      <c r="F25" s="76">
        <v>300</v>
      </c>
      <c r="G25" s="85">
        <v>288</v>
      </c>
      <c r="H25" s="84"/>
      <c r="I25" s="85"/>
      <c r="J25" s="76"/>
      <c r="K25" s="85"/>
      <c r="L25" s="84"/>
      <c r="M25" s="85"/>
      <c r="N25" s="76"/>
      <c r="O25" s="85"/>
      <c r="P25" s="84"/>
      <c r="Q25" s="76"/>
      <c r="R25" s="85"/>
      <c r="S25" s="84"/>
      <c r="T25" s="85"/>
      <c r="U25" s="76"/>
      <c r="V25" s="85"/>
      <c r="W25" s="84"/>
      <c r="X25" s="85"/>
      <c r="Y25" s="76"/>
      <c r="Z25" s="85"/>
      <c r="AA25" s="86"/>
      <c r="AB25" s="76"/>
      <c r="AC25" s="76"/>
      <c r="AD25" s="87"/>
      <c r="AE25" s="88">
        <v>252</v>
      </c>
      <c r="AF25" s="89"/>
      <c r="AG25" s="76"/>
      <c r="AH25" s="90"/>
      <c r="AI25" s="83">
        <f>SUM(D25:AH25)</f>
        <v>1086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ht="13.5" thickBot="1">
      <c r="A26" s="8" t="s">
        <v>45</v>
      </c>
      <c r="B26" s="72" t="s">
        <v>132</v>
      </c>
      <c r="C26" s="18" t="s">
        <v>25</v>
      </c>
      <c r="D26" s="84"/>
      <c r="E26" s="85"/>
      <c r="F26" s="76"/>
      <c r="G26" s="85"/>
      <c r="H26" s="84"/>
      <c r="I26" s="85"/>
      <c r="J26" s="76"/>
      <c r="K26" s="85"/>
      <c r="L26" s="84"/>
      <c r="M26" s="85"/>
      <c r="N26" s="76"/>
      <c r="O26" s="85"/>
      <c r="P26" s="84">
        <v>158</v>
      </c>
      <c r="Q26" s="85">
        <v>264</v>
      </c>
      <c r="R26" s="85">
        <v>400</v>
      </c>
      <c r="S26" s="84"/>
      <c r="T26" s="85"/>
      <c r="U26" s="76"/>
      <c r="V26" s="85"/>
      <c r="W26" s="84"/>
      <c r="X26" s="85"/>
      <c r="Y26" s="76"/>
      <c r="Z26" s="85"/>
      <c r="AA26" s="86"/>
      <c r="AB26" s="76"/>
      <c r="AC26" s="76"/>
      <c r="AD26" s="87"/>
      <c r="AE26" s="88">
        <v>264</v>
      </c>
      <c r="AF26" s="222"/>
      <c r="AG26" s="223"/>
      <c r="AH26" s="224"/>
      <c r="AI26" s="83">
        <f>SUM(D26:AH26)</f>
        <v>1086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ht="13.5" thickBot="1">
      <c r="A27" s="8" t="s">
        <v>46</v>
      </c>
      <c r="B27" s="69" t="s">
        <v>111</v>
      </c>
      <c r="C27" s="22" t="s">
        <v>15</v>
      </c>
      <c r="D27" s="84"/>
      <c r="E27" s="85"/>
      <c r="F27" s="76"/>
      <c r="G27" s="85"/>
      <c r="H27" s="84">
        <v>63</v>
      </c>
      <c r="I27" s="85">
        <v>126</v>
      </c>
      <c r="J27" s="76">
        <v>153</v>
      </c>
      <c r="K27" s="85">
        <v>216</v>
      </c>
      <c r="L27" s="84"/>
      <c r="M27" s="85"/>
      <c r="N27" s="76"/>
      <c r="O27" s="85"/>
      <c r="P27" s="84"/>
      <c r="Q27" s="76"/>
      <c r="R27" s="85"/>
      <c r="S27" s="84"/>
      <c r="T27" s="85"/>
      <c r="U27" s="76"/>
      <c r="V27" s="85"/>
      <c r="W27" s="84">
        <v>108</v>
      </c>
      <c r="X27" s="85"/>
      <c r="Y27" s="76">
        <v>48</v>
      </c>
      <c r="Z27" s="85">
        <v>228</v>
      </c>
      <c r="AA27" s="86"/>
      <c r="AB27" s="76"/>
      <c r="AC27" s="76"/>
      <c r="AD27" s="87"/>
      <c r="AE27" s="88"/>
      <c r="AF27" s="222"/>
      <c r="AG27" s="223"/>
      <c r="AH27" s="224"/>
      <c r="AI27" s="83">
        <f>SUM(D27:AH27)</f>
        <v>942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ht="13.5" thickBot="1">
      <c r="A28" s="8" t="s">
        <v>47</v>
      </c>
      <c r="B28" s="69" t="s">
        <v>133</v>
      </c>
      <c r="C28" s="18" t="s">
        <v>25</v>
      </c>
      <c r="D28" s="84"/>
      <c r="E28" s="85"/>
      <c r="F28" s="76"/>
      <c r="G28" s="85"/>
      <c r="H28" s="84"/>
      <c r="I28" s="85"/>
      <c r="J28" s="76"/>
      <c r="K28" s="85"/>
      <c r="L28" s="84"/>
      <c r="M28" s="85"/>
      <c r="N28" s="76"/>
      <c r="O28" s="85"/>
      <c r="P28" s="84">
        <v>144</v>
      </c>
      <c r="Q28" s="76">
        <v>207</v>
      </c>
      <c r="R28" s="85">
        <v>352</v>
      </c>
      <c r="S28" s="84"/>
      <c r="T28" s="85"/>
      <c r="U28" s="76"/>
      <c r="V28" s="85"/>
      <c r="W28" s="84"/>
      <c r="X28" s="85"/>
      <c r="Y28" s="76"/>
      <c r="Z28" s="85"/>
      <c r="AA28" s="86"/>
      <c r="AB28" s="76"/>
      <c r="AC28" s="76"/>
      <c r="AD28" s="87"/>
      <c r="AE28" s="88">
        <v>228</v>
      </c>
      <c r="AF28" s="89"/>
      <c r="AG28" s="76"/>
      <c r="AH28" s="90"/>
      <c r="AI28" s="83">
        <f>SUM(D28:AH28)</f>
        <v>931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ht="13.5" thickBot="1">
      <c r="A29" s="8" t="s">
        <v>48</v>
      </c>
      <c r="B29" s="72" t="s">
        <v>229</v>
      </c>
      <c r="C29" s="18" t="s">
        <v>25</v>
      </c>
      <c r="D29" s="84"/>
      <c r="E29" s="85"/>
      <c r="F29" s="76"/>
      <c r="G29" s="85"/>
      <c r="H29" s="84"/>
      <c r="I29" s="85"/>
      <c r="J29" s="76"/>
      <c r="K29" s="85"/>
      <c r="L29" s="84"/>
      <c r="M29" s="85"/>
      <c r="N29" s="76"/>
      <c r="O29" s="85"/>
      <c r="P29" s="84"/>
      <c r="Q29" s="76"/>
      <c r="R29" s="85"/>
      <c r="S29" s="84"/>
      <c r="T29" s="85"/>
      <c r="U29" s="76"/>
      <c r="V29" s="85"/>
      <c r="W29" s="84"/>
      <c r="X29" s="85"/>
      <c r="Y29" s="76"/>
      <c r="Z29" s="85"/>
      <c r="AA29" s="86">
        <v>100</v>
      </c>
      <c r="AB29" s="76">
        <v>176</v>
      </c>
      <c r="AC29" s="76">
        <v>237</v>
      </c>
      <c r="AD29" s="87">
        <v>316</v>
      </c>
      <c r="AE29" s="88">
        <v>96</v>
      </c>
      <c r="AF29" s="222"/>
      <c r="AG29" s="223"/>
      <c r="AH29" s="224"/>
      <c r="AI29" s="83">
        <f>SUM(D29:AH29)</f>
        <v>925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ht="13.5" thickBot="1">
      <c r="A30" s="8" t="s">
        <v>49</v>
      </c>
      <c r="B30" s="69" t="s">
        <v>96</v>
      </c>
      <c r="C30" s="22" t="s">
        <v>15</v>
      </c>
      <c r="D30" s="84"/>
      <c r="E30" s="85"/>
      <c r="F30" s="76"/>
      <c r="G30" s="85"/>
      <c r="H30" s="84">
        <v>54</v>
      </c>
      <c r="I30" s="85">
        <v>114</v>
      </c>
      <c r="J30" s="76">
        <v>162</v>
      </c>
      <c r="K30" s="85">
        <v>228</v>
      </c>
      <c r="L30" s="84"/>
      <c r="M30" s="85"/>
      <c r="N30" s="76"/>
      <c r="O30" s="85"/>
      <c r="P30" s="84"/>
      <c r="Q30" s="85"/>
      <c r="R30" s="85"/>
      <c r="S30" s="84"/>
      <c r="T30" s="85"/>
      <c r="U30" s="76"/>
      <c r="V30" s="85"/>
      <c r="W30" s="84">
        <v>60</v>
      </c>
      <c r="X30" s="85"/>
      <c r="Y30" s="76">
        <v>126</v>
      </c>
      <c r="Z30" s="85">
        <v>180</v>
      </c>
      <c r="AA30" s="86"/>
      <c r="AB30" s="76"/>
      <c r="AC30" s="76"/>
      <c r="AD30" s="87"/>
      <c r="AE30" s="88"/>
      <c r="AF30" s="222"/>
      <c r="AG30" s="223"/>
      <c r="AH30" s="224"/>
      <c r="AI30" s="83">
        <f>SUM(D30:AH30)</f>
        <v>924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ht="13.5" thickBot="1">
      <c r="A31" s="8" t="s">
        <v>50</v>
      </c>
      <c r="B31" s="72" t="s">
        <v>125</v>
      </c>
      <c r="C31" s="12" t="s">
        <v>118</v>
      </c>
      <c r="D31" s="84"/>
      <c r="E31" s="85"/>
      <c r="F31" s="76"/>
      <c r="G31" s="85"/>
      <c r="H31" s="84"/>
      <c r="I31" s="85"/>
      <c r="J31" s="76"/>
      <c r="K31" s="85"/>
      <c r="L31" s="84"/>
      <c r="M31" s="85"/>
      <c r="N31" s="76"/>
      <c r="O31" s="85"/>
      <c r="P31" s="84"/>
      <c r="Q31" s="85"/>
      <c r="R31" s="85"/>
      <c r="S31" s="84"/>
      <c r="T31" s="85"/>
      <c r="U31" s="76"/>
      <c r="V31" s="85"/>
      <c r="W31" s="84"/>
      <c r="X31" s="85"/>
      <c r="Y31" s="76"/>
      <c r="Z31" s="85"/>
      <c r="AA31" s="86">
        <v>88</v>
      </c>
      <c r="AB31" s="76">
        <v>200</v>
      </c>
      <c r="AC31" s="76">
        <v>264</v>
      </c>
      <c r="AD31" s="87">
        <v>352</v>
      </c>
      <c r="AE31" s="88"/>
      <c r="AF31" s="89"/>
      <c r="AG31" s="76"/>
      <c r="AH31" s="90"/>
      <c r="AI31" s="83">
        <f>SUM(D31:AH31)</f>
        <v>904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ht="13.5" thickBot="1">
      <c r="A32" s="8" t="s">
        <v>51</v>
      </c>
      <c r="B32" s="69" t="s">
        <v>114</v>
      </c>
      <c r="C32" s="22" t="s">
        <v>15</v>
      </c>
      <c r="D32" s="84">
        <v>72</v>
      </c>
      <c r="E32" s="85"/>
      <c r="F32" s="76">
        <v>135</v>
      </c>
      <c r="G32" s="85">
        <v>88</v>
      </c>
      <c r="H32" s="84">
        <v>51</v>
      </c>
      <c r="I32" s="85">
        <v>102</v>
      </c>
      <c r="J32" s="76">
        <v>126</v>
      </c>
      <c r="K32" s="85">
        <v>192</v>
      </c>
      <c r="L32" s="84"/>
      <c r="M32" s="85"/>
      <c r="N32" s="76"/>
      <c r="O32" s="85"/>
      <c r="P32" s="84"/>
      <c r="Q32" s="85"/>
      <c r="R32" s="85"/>
      <c r="S32" s="84"/>
      <c r="T32" s="85"/>
      <c r="U32" s="76"/>
      <c r="V32" s="85"/>
      <c r="W32" s="84"/>
      <c r="X32" s="85"/>
      <c r="Y32" s="76"/>
      <c r="Z32" s="85"/>
      <c r="AA32" s="86"/>
      <c r="AB32" s="76"/>
      <c r="AC32" s="76"/>
      <c r="AD32" s="87"/>
      <c r="AE32" s="88"/>
      <c r="AF32" s="89"/>
      <c r="AG32" s="76"/>
      <c r="AH32" s="90"/>
      <c r="AI32" s="83">
        <f>SUM(D32:AH32)</f>
        <v>766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:63" ht="13.5" thickBot="1">
      <c r="A33" s="8" t="s">
        <v>52</v>
      </c>
      <c r="B33" s="69" t="s">
        <v>193</v>
      </c>
      <c r="C33" s="25" t="s">
        <v>16</v>
      </c>
      <c r="D33" s="84"/>
      <c r="E33" s="85"/>
      <c r="F33" s="76"/>
      <c r="G33" s="85"/>
      <c r="H33" s="84"/>
      <c r="I33" s="85"/>
      <c r="J33" s="76"/>
      <c r="K33" s="85"/>
      <c r="L33" s="84"/>
      <c r="M33" s="85"/>
      <c r="N33" s="76"/>
      <c r="O33" s="85"/>
      <c r="P33" s="84"/>
      <c r="Q33" s="85"/>
      <c r="R33" s="85"/>
      <c r="S33" s="84"/>
      <c r="T33" s="85"/>
      <c r="U33" s="76"/>
      <c r="V33" s="85"/>
      <c r="W33" s="84">
        <v>138</v>
      </c>
      <c r="X33" s="85"/>
      <c r="Y33" s="76">
        <v>264</v>
      </c>
      <c r="Z33" s="85">
        <v>352</v>
      </c>
      <c r="AA33" s="86"/>
      <c r="AB33" s="76"/>
      <c r="AC33" s="76"/>
      <c r="AD33" s="87"/>
      <c r="AE33" s="88"/>
      <c r="AF33" s="89"/>
      <c r="AG33" s="76"/>
      <c r="AH33" s="90"/>
      <c r="AI33" s="83">
        <f>SUM(D33:AH33)</f>
        <v>754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1:63" ht="13.5" thickBot="1">
      <c r="A34" s="8" t="s">
        <v>53</v>
      </c>
      <c r="B34" s="69" t="s">
        <v>109</v>
      </c>
      <c r="C34" s="22" t="s">
        <v>15</v>
      </c>
      <c r="D34" s="84"/>
      <c r="E34" s="85"/>
      <c r="F34" s="76"/>
      <c r="G34" s="85"/>
      <c r="H34" s="84">
        <v>79</v>
      </c>
      <c r="I34" s="85">
        <v>158</v>
      </c>
      <c r="J34" s="76">
        <v>216</v>
      </c>
      <c r="K34" s="85">
        <v>288</v>
      </c>
      <c r="L34" s="84"/>
      <c r="M34" s="85"/>
      <c r="N34" s="76"/>
      <c r="O34" s="85"/>
      <c r="P34" s="84"/>
      <c r="Q34" s="85"/>
      <c r="R34" s="85"/>
      <c r="S34" s="84"/>
      <c r="T34" s="85"/>
      <c r="U34" s="76"/>
      <c r="V34" s="85"/>
      <c r="W34" s="84"/>
      <c r="X34" s="85"/>
      <c r="Y34" s="76"/>
      <c r="Z34" s="85"/>
      <c r="AA34" s="86"/>
      <c r="AB34" s="76"/>
      <c r="AC34" s="76"/>
      <c r="AD34" s="87"/>
      <c r="AE34" s="88"/>
      <c r="AF34" s="89"/>
      <c r="AG34" s="76"/>
      <c r="AH34" s="90"/>
      <c r="AI34" s="83">
        <f>SUM(D34:AH34)</f>
        <v>741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:63" ht="13.5" thickBot="1">
      <c r="A35" s="8" t="s">
        <v>54</v>
      </c>
      <c r="B35" s="69" t="s">
        <v>175</v>
      </c>
      <c r="C35" s="73" t="s">
        <v>27</v>
      </c>
      <c r="D35" s="84"/>
      <c r="E35" s="85"/>
      <c r="F35" s="76"/>
      <c r="G35" s="85"/>
      <c r="H35" s="84"/>
      <c r="I35" s="85"/>
      <c r="J35" s="76"/>
      <c r="K35" s="85"/>
      <c r="L35" s="84"/>
      <c r="M35" s="85"/>
      <c r="N35" s="76"/>
      <c r="O35" s="85"/>
      <c r="P35" s="84"/>
      <c r="Q35" s="85"/>
      <c r="R35" s="85"/>
      <c r="S35" s="84">
        <v>72</v>
      </c>
      <c r="T35" s="85">
        <v>144</v>
      </c>
      <c r="U35" s="76">
        <v>189</v>
      </c>
      <c r="V35" s="85">
        <v>316</v>
      </c>
      <c r="W35" s="84"/>
      <c r="X35" s="85"/>
      <c r="Y35" s="76"/>
      <c r="Z35" s="85"/>
      <c r="AA35" s="86"/>
      <c r="AB35" s="76"/>
      <c r="AC35" s="76"/>
      <c r="AD35" s="87"/>
      <c r="AE35" s="88"/>
      <c r="AF35" s="89"/>
      <c r="AG35" s="76"/>
      <c r="AH35" s="90"/>
      <c r="AI35" s="83">
        <f>SUM(D35:AH35)</f>
        <v>721</v>
      </c>
      <c r="AJ35" s="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3" ht="13.5" thickBot="1">
      <c r="A36" s="8" t="s">
        <v>55</v>
      </c>
      <c r="B36" s="69" t="s">
        <v>163</v>
      </c>
      <c r="C36" s="73" t="s">
        <v>27</v>
      </c>
      <c r="D36" s="84">
        <v>66</v>
      </c>
      <c r="E36" s="85">
        <v>120</v>
      </c>
      <c r="F36" s="76">
        <v>216</v>
      </c>
      <c r="G36" s="85">
        <v>316</v>
      </c>
      <c r="H36" s="84"/>
      <c r="I36" s="85"/>
      <c r="J36" s="76"/>
      <c r="K36" s="85"/>
      <c r="L36" s="84"/>
      <c r="M36" s="85"/>
      <c r="N36" s="76"/>
      <c r="O36" s="85"/>
      <c r="P36" s="84"/>
      <c r="Q36" s="85"/>
      <c r="R36" s="85"/>
      <c r="S36" s="84"/>
      <c r="T36" s="85"/>
      <c r="U36" s="76"/>
      <c r="V36" s="85"/>
      <c r="W36" s="84"/>
      <c r="X36" s="85"/>
      <c r="Y36" s="76"/>
      <c r="Z36" s="85"/>
      <c r="AA36" s="86"/>
      <c r="AB36" s="76"/>
      <c r="AC36" s="76"/>
      <c r="AD36" s="87"/>
      <c r="AE36" s="88"/>
      <c r="AF36" s="89"/>
      <c r="AG36" s="76"/>
      <c r="AH36" s="90"/>
      <c r="AI36" s="83">
        <f>SUM(D36:AH36)</f>
        <v>718</v>
      </c>
      <c r="AJ36" s="9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:63" ht="13.5" thickBot="1">
      <c r="A37" s="8" t="s">
        <v>56</v>
      </c>
      <c r="B37" s="69" t="s">
        <v>113</v>
      </c>
      <c r="C37" s="22" t="s">
        <v>15</v>
      </c>
      <c r="D37" s="84">
        <v>28</v>
      </c>
      <c r="E37" s="85"/>
      <c r="F37" s="76">
        <v>66</v>
      </c>
      <c r="G37" s="85">
        <v>144</v>
      </c>
      <c r="H37" s="84">
        <v>48</v>
      </c>
      <c r="I37" s="85">
        <v>64</v>
      </c>
      <c r="J37" s="76">
        <v>171</v>
      </c>
      <c r="K37" s="85">
        <v>180</v>
      </c>
      <c r="L37" s="84"/>
      <c r="M37" s="85"/>
      <c r="N37" s="76"/>
      <c r="O37" s="85"/>
      <c r="P37" s="84"/>
      <c r="Q37" s="85"/>
      <c r="R37" s="85"/>
      <c r="S37" s="84"/>
      <c r="T37" s="85"/>
      <c r="U37" s="76"/>
      <c r="V37" s="85"/>
      <c r="W37" s="84"/>
      <c r="X37" s="85"/>
      <c r="Y37" s="76"/>
      <c r="Z37" s="85"/>
      <c r="AA37" s="86"/>
      <c r="AB37" s="76"/>
      <c r="AC37" s="76"/>
      <c r="AD37" s="87"/>
      <c r="AE37" s="88"/>
      <c r="AF37" s="89"/>
      <c r="AG37" s="76"/>
      <c r="AH37" s="90"/>
      <c r="AI37" s="83">
        <f>SUM(D37:AH37)</f>
        <v>701</v>
      </c>
      <c r="AJ37" s="9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:63" ht="13.5" thickBot="1">
      <c r="A38" s="8" t="s">
        <v>57</v>
      </c>
      <c r="B38" s="69" t="s">
        <v>121</v>
      </c>
      <c r="C38" s="12" t="s">
        <v>118</v>
      </c>
      <c r="D38" s="84"/>
      <c r="E38" s="85"/>
      <c r="F38" s="76"/>
      <c r="G38" s="85"/>
      <c r="H38" s="84"/>
      <c r="I38" s="85"/>
      <c r="J38" s="76"/>
      <c r="K38" s="85"/>
      <c r="L38" s="84"/>
      <c r="M38" s="85"/>
      <c r="N38" s="76"/>
      <c r="O38" s="85"/>
      <c r="P38" s="84"/>
      <c r="Q38" s="85"/>
      <c r="R38" s="85"/>
      <c r="S38" s="84"/>
      <c r="T38" s="85"/>
      <c r="U38" s="76"/>
      <c r="V38" s="85"/>
      <c r="W38" s="84"/>
      <c r="X38" s="85"/>
      <c r="Y38" s="76"/>
      <c r="Z38" s="85"/>
      <c r="AA38" s="86">
        <v>66</v>
      </c>
      <c r="AB38" s="76">
        <v>132</v>
      </c>
      <c r="AC38" s="76">
        <v>216</v>
      </c>
      <c r="AD38" s="87">
        <v>276</v>
      </c>
      <c r="AE38" s="88"/>
      <c r="AF38" s="89"/>
      <c r="AG38" s="76"/>
      <c r="AH38" s="90"/>
      <c r="AI38" s="83">
        <f>SUM(D38:AH38)</f>
        <v>690</v>
      </c>
      <c r="AJ38" s="9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1:63" ht="13.5" thickBot="1">
      <c r="A39" s="8" t="s">
        <v>58</v>
      </c>
      <c r="B39" s="69" t="s">
        <v>178</v>
      </c>
      <c r="C39" s="73" t="s">
        <v>27</v>
      </c>
      <c r="D39" s="84"/>
      <c r="E39" s="85"/>
      <c r="F39" s="76"/>
      <c r="G39" s="85"/>
      <c r="H39" s="84"/>
      <c r="I39" s="85"/>
      <c r="J39" s="76"/>
      <c r="K39" s="85"/>
      <c r="L39" s="84"/>
      <c r="M39" s="85"/>
      <c r="N39" s="76"/>
      <c r="O39" s="85"/>
      <c r="P39" s="84"/>
      <c r="Q39" s="85"/>
      <c r="R39" s="85"/>
      <c r="S39" s="84">
        <v>63</v>
      </c>
      <c r="T39" s="85">
        <v>132</v>
      </c>
      <c r="U39" s="76">
        <v>237</v>
      </c>
      <c r="V39" s="85">
        <v>252</v>
      </c>
      <c r="W39" s="84"/>
      <c r="X39" s="85"/>
      <c r="Y39" s="76"/>
      <c r="Z39" s="85"/>
      <c r="AA39" s="86"/>
      <c r="AB39" s="76"/>
      <c r="AC39" s="76"/>
      <c r="AD39" s="87"/>
      <c r="AE39" s="88"/>
      <c r="AF39" s="89"/>
      <c r="AG39" s="76"/>
      <c r="AH39" s="90"/>
      <c r="AI39" s="83">
        <f>SUM(D39:AH39)</f>
        <v>684</v>
      </c>
      <c r="AJ39" s="9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ht="13.5" thickBot="1">
      <c r="A40" s="8" t="s">
        <v>59</v>
      </c>
      <c r="B40" s="69" t="s">
        <v>122</v>
      </c>
      <c r="C40" s="12" t="s">
        <v>118</v>
      </c>
      <c r="D40" s="84"/>
      <c r="E40" s="85"/>
      <c r="F40" s="76"/>
      <c r="G40" s="85"/>
      <c r="H40" s="84"/>
      <c r="I40" s="85"/>
      <c r="J40" s="76"/>
      <c r="K40" s="85"/>
      <c r="L40" s="84"/>
      <c r="M40" s="85"/>
      <c r="N40" s="76"/>
      <c r="O40" s="85"/>
      <c r="P40" s="84"/>
      <c r="Q40" s="85"/>
      <c r="R40" s="85"/>
      <c r="S40" s="84"/>
      <c r="T40" s="85"/>
      <c r="U40" s="76"/>
      <c r="V40" s="85"/>
      <c r="W40" s="84"/>
      <c r="X40" s="85"/>
      <c r="Y40" s="76"/>
      <c r="Z40" s="85"/>
      <c r="AA40" s="86">
        <v>69</v>
      </c>
      <c r="AB40" s="76">
        <v>138</v>
      </c>
      <c r="AC40" s="76">
        <v>189</v>
      </c>
      <c r="AD40" s="87">
        <v>264</v>
      </c>
      <c r="AE40" s="88"/>
      <c r="AF40" s="89"/>
      <c r="AG40" s="76"/>
      <c r="AH40" s="90"/>
      <c r="AI40" s="83">
        <f>SUM(D40:AH40)</f>
        <v>660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3" ht="13.5" thickBot="1">
      <c r="A41" s="8" t="s">
        <v>60</v>
      </c>
      <c r="B41" s="69" t="s">
        <v>179</v>
      </c>
      <c r="C41" s="73" t="s">
        <v>27</v>
      </c>
      <c r="D41" s="84"/>
      <c r="E41" s="85"/>
      <c r="F41" s="76"/>
      <c r="G41" s="85"/>
      <c r="H41" s="84"/>
      <c r="I41" s="85"/>
      <c r="J41" s="76"/>
      <c r="K41" s="85"/>
      <c r="L41" s="84"/>
      <c r="M41" s="85"/>
      <c r="N41" s="76"/>
      <c r="O41" s="85"/>
      <c r="P41" s="84"/>
      <c r="Q41" s="85"/>
      <c r="R41" s="85"/>
      <c r="S41" s="84">
        <v>60</v>
      </c>
      <c r="T41" s="85">
        <v>120</v>
      </c>
      <c r="U41" s="76">
        <v>216</v>
      </c>
      <c r="V41" s="85">
        <v>264</v>
      </c>
      <c r="W41" s="84"/>
      <c r="X41" s="85"/>
      <c r="Y41" s="76"/>
      <c r="Z41" s="85"/>
      <c r="AA41" s="86"/>
      <c r="AB41" s="76"/>
      <c r="AC41" s="76"/>
      <c r="AD41" s="87"/>
      <c r="AE41" s="88"/>
      <c r="AF41" s="89"/>
      <c r="AG41" s="76"/>
      <c r="AH41" s="90"/>
      <c r="AI41" s="83">
        <f>SUM(D41:AH41)</f>
        <v>660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1:63" ht="13.5" thickBot="1">
      <c r="A42" s="8" t="s">
        <v>61</v>
      </c>
      <c r="B42" s="69" t="s">
        <v>177</v>
      </c>
      <c r="C42" s="73" t="s">
        <v>27</v>
      </c>
      <c r="D42" s="84"/>
      <c r="E42" s="85"/>
      <c r="F42" s="76"/>
      <c r="G42" s="85"/>
      <c r="H42" s="84"/>
      <c r="I42" s="85"/>
      <c r="J42" s="76"/>
      <c r="K42" s="85"/>
      <c r="L42" s="84"/>
      <c r="M42" s="85"/>
      <c r="N42" s="76"/>
      <c r="O42" s="85"/>
      <c r="P42" s="84"/>
      <c r="Q42" s="85"/>
      <c r="R42" s="85"/>
      <c r="S42" s="84">
        <v>66</v>
      </c>
      <c r="T42" s="85">
        <v>126</v>
      </c>
      <c r="U42" s="76">
        <v>180</v>
      </c>
      <c r="V42" s="85">
        <v>276</v>
      </c>
      <c r="W42" s="84"/>
      <c r="X42" s="85"/>
      <c r="Y42" s="76"/>
      <c r="Z42" s="85"/>
      <c r="AA42" s="86"/>
      <c r="AB42" s="76"/>
      <c r="AC42" s="76"/>
      <c r="AD42" s="87"/>
      <c r="AE42" s="88"/>
      <c r="AF42" s="89"/>
      <c r="AG42" s="76"/>
      <c r="AH42" s="90"/>
      <c r="AI42" s="83">
        <f>SUM(D42:AH42)</f>
        <v>648</v>
      </c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1:63" ht="13.5" thickBot="1">
      <c r="A43" s="8" t="s">
        <v>62</v>
      </c>
      <c r="B43" s="69" t="s">
        <v>126</v>
      </c>
      <c r="C43" s="12" t="s">
        <v>118</v>
      </c>
      <c r="D43" s="84"/>
      <c r="E43" s="85"/>
      <c r="F43" s="76"/>
      <c r="G43" s="85"/>
      <c r="H43" s="84"/>
      <c r="I43" s="85"/>
      <c r="J43" s="76"/>
      <c r="K43" s="85"/>
      <c r="L43" s="84"/>
      <c r="M43" s="85"/>
      <c r="N43" s="76"/>
      <c r="O43" s="85"/>
      <c r="P43" s="84"/>
      <c r="Q43" s="85"/>
      <c r="R43" s="85"/>
      <c r="S43" s="84"/>
      <c r="T43" s="85"/>
      <c r="U43" s="76"/>
      <c r="V43" s="85"/>
      <c r="W43" s="84"/>
      <c r="X43" s="85"/>
      <c r="Y43" s="76"/>
      <c r="Z43" s="85"/>
      <c r="AA43" s="86">
        <v>63</v>
      </c>
      <c r="AB43" s="76">
        <v>120</v>
      </c>
      <c r="AC43" s="76">
        <v>198</v>
      </c>
      <c r="AD43" s="87">
        <v>252</v>
      </c>
      <c r="AE43" s="88"/>
      <c r="AF43" s="89"/>
      <c r="AG43" s="76"/>
      <c r="AH43" s="90"/>
      <c r="AI43" s="83">
        <f>SUM(D43:AH43)</f>
        <v>633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1:63" ht="13.5" thickBot="1">
      <c r="A44" s="8" t="s">
        <v>63</v>
      </c>
      <c r="B44" s="69" t="s">
        <v>153</v>
      </c>
      <c r="C44" s="21" t="s">
        <v>18</v>
      </c>
      <c r="D44" s="84">
        <v>52</v>
      </c>
      <c r="E44" s="85"/>
      <c r="F44" s="76">
        <v>99</v>
      </c>
      <c r="G44" s="85">
        <v>104</v>
      </c>
      <c r="H44" s="84"/>
      <c r="I44" s="85"/>
      <c r="J44" s="76"/>
      <c r="K44" s="85"/>
      <c r="L44" s="84">
        <v>42</v>
      </c>
      <c r="M44" s="85">
        <v>84</v>
      </c>
      <c r="N44" s="76">
        <v>108</v>
      </c>
      <c r="O44" s="85">
        <v>144</v>
      </c>
      <c r="P44" s="84"/>
      <c r="Q44" s="76"/>
      <c r="R44" s="85"/>
      <c r="S44" s="84"/>
      <c r="T44" s="85"/>
      <c r="U44" s="76"/>
      <c r="V44" s="85"/>
      <c r="W44" s="84"/>
      <c r="X44" s="85"/>
      <c r="Y44" s="76"/>
      <c r="Z44" s="85"/>
      <c r="AA44" s="86"/>
      <c r="AB44" s="76"/>
      <c r="AC44" s="76"/>
      <c r="AD44" s="87"/>
      <c r="AE44" s="88"/>
      <c r="AF44" s="89"/>
      <c r="AG44" s="76"/>
      <c r="AH44" s="90"/>
      <c r="AI44" s="83">
        <f>SUM(D44:AH44)</f>
        <v>633</v>
      </c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1:63" ht="13.5" thickBot="1">
      <c r="A45" s="8" t="s">
        <v>64</v>
      </c>
      <c r="B45" s="69" t="s">
        <v>180</v>
      </c>
      <c r="C45" s="73" t="s">
        <v>27</v>
      </c>
      <c r="D45" s="84"/>
      <c r="E45" s="85"/>
      <c r="F45" s="76"/>
      <c r="G45" s="85"/>
      <c r="H45" s="84"/>
      <c r="I45" s="85"/>
      <c r="J45" s="76"/>
      <c r="K45" s="85"/>
      <c r="L45" s="84"/>
      <c r="M45" s="85"/>
      <c r="N45" s="76"/>
      <c r="O45" s="85"/>
      <c r="P45" s="84"/>
      <c r="Q45" s="76"/>
      <c r="R45" s="85"/>
      <c r="S45" s="84">
        <v>57</v>
      </c>
      <c r="T45" s="85">
        <v>114</v>
      </c>
      <c r="U45" s="76">
        <v>171</v>
      </c>
      <c r="V45" s="85">
        <v>288</v>
      </c>
      <c r="W45" s="84"/>
      <c r="X45" s="85"/>
      <c r="Y45" s="76"/>
      <c r="Z45" s="85"/>
      <c r="AA45" s="86"/>
      <c r="AB45" s="76"/>
      <c r="AC45" s="76"/>
      <c r="AD45" s="87"/>
      <c r="AE45" s="88"/>
      <c r="AF45" s="89"/>
      <c r="AG45" s="76"/>
      <c r="AH45" s="90"/>
      <c r="AI45" s="83">
        <f>SUM(D45:AH45)</f>
        <v>630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:63" ht="13.5" thickBot="1">
      <c r="A46" s="8" t="s">
        <v>65</v>
      </c>
      <c r="B46" s="69" t="s">
        <v>164</v>
      </c>
      <c r="C46" s="16" t="s">
        <v>10</v>
      </c>
      <c r="D46" s="84">
        <v>54</v>
      </c>
      <c r="E46" s="85">
        <v>102</v>
      </c>
      <c r="F46" s="76">
        <v>207</v>
      </c>
      <c r="G46" s="85">
        <v>252</v>
      </c>
      <c r="H46" s="84"/>
      <c r="I46" s="85"/>
      <c r="J46" s="76"/>
      <c r="K46" s="85"/>
      <c r="L46" s="84"/>
      <c r="M46" s="85"/>
      <c r="N46" s="76"/>
      <c r="O46" s="85"/>
      <c r="P46" s="84"/>
      <c r="Q46" s="76"/>
      <c r="R46" s="85"/>
      <c r="S46" s="84"/>
      <c r="T46" s="85"/>
      <c r="U46" s="76"/>
      <c r="V46" s="85"/>
      <c r="W46" s="84"/>
      <c r="X46" s="85"/>
      <c r="Y46" s="76"/>
      <c r="Z46" s="85"/>
      <c r="AA46" s="86"/>
      <c r="AB46" s="76"/>
      <c r="AC46" s="76"/>
      <c r="AD46" s="87"/>
      <c r="AE46" s="88"/>
      <c r="AF46" s="89"/>
      <c r="AG46" s="76"/>
      <c r="AH46" s="90"/>
      <c r="AI46" s="83">
        <f>SUM(D46:AH46)</f>
        <v>615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1:63" ht="13.5" thickBot="1">
      <c r="A47" s="8" t="s">
        <v>66</v>
      </c>
      <c r="B47" s="69" t="s">
        <v>139</v>
      </c>
      <c r="C47" s="23" t="s">
        <v>2</v>
      </c>
      <c r="D47" s="84"/>
      <c r="E47" s="85"/>
      <c r="F47" s="76"/>
      <c r="G47" s="85"/>
      <c r="H47" s="84"/>
      <c r="I47" s="85"/>
      <c r="J47" s="76"/>
      <c r="K47" s="85"/>
      <c r="L47" s="84"/>
      <c r="M47" s="85"/>
      <c r="N47" s="76"/>
      <c r="O47" s="85"/>
      <c r="P47" s="84">
        <v>108</v>
      </c>
      <c r="Q47" s="76">
        <v>162</v>
      </c>
      <c r="R47" s="85">
        <v>240</v>
      </c>
      <c r="S47" s="84"/>
      <c r="T47" s="85"/>
      <c r="U47" s="76"/>
      <c r="V47" s="85"/>
      <c r="W47" s="84"/>
      <c r="X47" s="85"/>
      <c r="Y47" s="76"/>
      <c r="Z47" s="85"/>
      <c r="AA47" s="86"/>
      <c r="AB47" s="76"/>
      <c r="AC47" s="76"/>
      <c r="AD47" s="87"/>
      <c r="AE47" s="88">
        <v>104</v>
      </c>
      <c r="AF47" s="89"/>
      <c r="AG47" s="76"/>
      <c r="AH47" s="90"/>
      <c r="AI47" s="83">
        <f>SUM(D47:AH47)</f>
        <v>614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:63" ht="13.5" thickBot="1">
      <c r="A48" s="8" t="s">
        <v>67</v>
      </c>
      <c r="B48" s="69" t="s">
        <v>95</v>
      </c>
      <c r="C48" s="22" t="s">
        <v>15</v>
      </c>
      <c r="D48" s="84"/>
      <c r="E48" s="85"/>
      <c r="F48" s="76"/>
      <c r="G48" s="85"/>
      <c r="H48" s="84">
        <v>57</v>
      </c>
      <c r="I48" s="85">
        <v>108</v>
      </c>
      <c r="J48" s="76">
        <v>189</v>
      </c>
      <c r="K48" s="85">
        <v>252</v>
      </c>
      <c r="L48" s="84"/>
      <c r="M48" s="85"/>
      <c r="N48" s="76"/>
      <c r="O48" s="85"/>
      <c r="P48" s="84"/>
      <c r="Q48" s="76"/>
      <c r="R48" s="85"/>
      <c r="S48" s="84"/>
      <c r="T48" s="85"/>
      <c r="U48" s="76"/>
      <c r="V48" s="85"/>
      <c r="W48" s="84"/>
      <c r="X48" s="85"/>
      <c r="Y48" s="76"/>
      <c r="Z48" s="85"/>
      <c r="AA48" s="86"/>
      <c r="AB48" s="76"/>
      <c r="AC48" s="76"/>
      <c r="AD48" s="87"/>
      <c r="AE48" s="88"/>
      <c r="AF48" s="89"/>
      <c r="AG48" s="76"/>
      <c r="AH48" s="90"/>
      <c r="AI48" s="83">
        <f>SUM(D48:AH48)</f>
        <v>606</v>
      </c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ht="13.5" thickBot="1">
      <c r="A49" s="8" t="s">
        <v>68</v>
      </c>
      <c r="B49" s="69" t="s">
        <v>148</v>
      </c>
      <c r="C49" s="21" t="s">
        <v>18</v>
      </c>
      <c r="D49" s="91"/>
      <c r="E49" s="92"/>
      <c r="F49" s="93"/>
      <c r="G49" s="92"/>
      <c r="H49" s="91"/>
      <c r="I49" s="92"/>
      <c r="J49" s="93"/>
      <c r="K49" s="92"/>
      <c r="L49" s="91">
        <v>60</v>
      </c>
      <c r="M49" s="92">
        <v>132</v>
      </c>
      <c r="N49" s="93">
        <v>171</v>
      </c>
      <c r="O49" s="92">
        <v>240</v>
      </c>
      <c r="P49" s="84"/>
      <c r="Q49" s="93"/>
      <c r="R49" s="92"/>
      <c r="S49" s="91"/>
      <c r="T49" s="92"/>
      <c r="U49" s="93"/>
      <c r="V49" s="92"/>
      <c r="W49" s="91"/>
      <c r="X49" s="92"/>
      <c r="Y49" s="93"/>
      <c r="Z49" s="92"/>
      <c r="AA49" s="86"/>
      <c r="AB49" s="76"/>
      <c r="AC49" s="76"/>
      <c r="AD49" s="87"/>
      <c r="AE49" s="88"/>
      <c r="AF49" s="89"/>
      <c r="AG49" s="76"/>
      <c r="AH49" s="90"/>
      <c r="AI49" s="83">
        <f>SUM(D49:AH49)</f>
        <v>603</v>
      </c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:63" ht="13.5" thickBot="1">
      <c r="A50" s="8" t="s">
        <v>69</v>
      </c>
      <c r="B50" s="69" t="s">
        <v>149</v>
      </c>
      <c r="C50" s="21" t="s">
        <v>18</v>
      </c>
      <c r="D50" s="91"/>
      <c r="E50" s="92"/>
      <c r="F50" s="93"/>
      <c r="G50" s="92"/>
      <c r="H50" s="91"/>
      <c r="I50" s="92"/>
      <c r="J50" s="93"/>
      <c r="K50" s="92"/>
      <c r="L50" s="91">
        <v>57</v>
      </c>
      <c r="M50" s="92">
        <v>114</v>
      </c>
      <c r="N50" s="93">
        <v>198</v>
      </c>
      <c r="O50" s="92">
        <v>228</v>
      </c>
      <c r="P50" s="91"/>
      <c r="Q50" s="93"/>
      <c r="R50" s="92"/>
      <c r="S50" s="91"/>
      <c r="T50" s="92"/>
      <c r="U50" s="93"/>
      <c r="V50" s="92"/>
      <c r="W50" s="91"/>
      <c r="X50" s="92"/>
      <c r="Y50" s="93"/>
      <c r="Z50" s="92"/>
      <c r="AA50" s="86"/>
      <c r="AB50" s="76"/>
      <c r="AC50" s="76"/>
      <c r="AD50" s="87"/>
      <c r="AE50" s="88"/>
      <c r="AF50" s="89"/>
      <c r="AG50" s="76"/>
      <c r="AH50" s="90"/>
      <c r="AI50" s="83">
        <f>SUM(D50:AH50)</f>
        <v>597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:63" ht="13.5" thickBot="1">
      <c r="A51" s="8" t="s">
        <v>70</v>
      </c>
      <c r="B51" s="69" t="s">
        <v>165</v>
      </c>
      <c r="C51" s="20" t="s">
        <v>20</v>
      </c>
      <c r="D51" s="91">
        <v>60</v>
      </c>
      <c r="E51" s="92">
        <v>126</v>
      </c>
      <c r="F51" s="93">
        <v>144</v>
      </c>
      <c r="G51" s="92">
        <v>264</v>
      </c>
      <c r="H51" s="91"/>
      <c r="I51" s="92"/>
      <c r="J51" s="93"/>
      <c r="K51" s="92"/>
      <c r="L51" s="91"/>
      <c r="M51" s="92"/>
      <c r="N51" s="93"/>
      <c r="O51" s="92"/>
      <c r="P51" s="91"/>
      <c r="Q51" s="93"/>
      <c r="R51" s="92"/>
      <c r="S51" s="91"/>
      <c r="T51" s="92"/>
      <c r="U51" s="93"/>
      <c r="V51" s="92"/>
      <c r="W51" s="91"/>
      <c r="X51" s="92"/>
      <c r="Y51" s="93"/>
      <c r="Z51" s="92"/>
      <c r="AA51" s="86"/>
      <c r="AB51" s="76"/>
      <c r="AC51" s="76"/>
      <c r="AD51" s="87"/>
      <c r="AE51" s="88"/>
      <c r="AF51" s="89"/>
      <c r="AG51" s="76"/>
      <c r="AH51" s="90"/>
      <c r="AI51" s="83">
        <f>SUM(D51:AH51)</f>
        <v>594</v>
      </c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:63" ht="13.5" thickBot="1">
      <c r="A52" s="8" t="s">
        <v>71</v>
      </c>
      <c r="B52" s="69" t="s">
        <v>166</v>
      </c>
      <c r="C52" s="16" t="s">
        <v>10</v>
      </c>
      <c r="D52" s="91">
        <v>48</v>
      </c>
      <c r="E52" s="92">
        <v>108</v>
      </c>
      <c r="F52" s="93">
        <v>171</v>
      </c>
      <c r="G52" s="92">
        <v>240</v>
      </c>
      <c r="H52" s="91"/>
      <c r="I52" s="92"/>
      <c r="J52" s="93"/>
      <c r="K52" s="92"/>
      <c r="L52" s="91"/>
      <c r="M52" s="92"/>
      <c r="N52" s="93"/>
      <c r="O52" s="92"/>
      <c r="P52" s="91"/>
      <c r="Q52" s="93"/>
      <c r="R52" s="92"/>
      <c r="S52" s="91"/>
      <c r="T52" s="92"/>
      <c r="U52" s="93"/>
      <c r="V52" s="92"/>
      <c r="W52" s="91"/>
      <c r="X52" s="92"/>
      <c r="Y52" s="93"/>
      <c r="Z52" s="92"/>
      <c r="AA52" s="86"/>
      <c r="AB52" s="76"/>
      <c r="AC52" s="76"/>
      <c r="AD52" s="87"/>
      <c r="AE52" s="88"/>
      <c r="AF52" s="89"/>
      <c r="AG52" s="76"/>
      <c r="AH52" s="90"/>
      <c r="AI52" s="83">
        <f>SUM(D52:AH52)</f>
        <v>567</v>
      </c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:63" ht="13.5" thickBot="1">
      <c r="A53" s="8" t="s">
        <v>72</v>
      </c>
      <c r="B53" s="69" t="s">
        <v>137</v>
      </c>
      <c r="C53" s="23" t="s">
        <v>2</v>
      </c>
      <c r="D53" s="91"/>
      <c r="E53" s="92"/>
      <c r="F53" s="93"/>
      <c r="G53" s="92"/>
      <c r="H53" s="91"/>
      <c r="I53" s="92"/>
      <c r="J53" s="93"/>
      <c r="K53" s="92"/>
      <c r="L53" s="91"/>
      <c r="M53" s="92"/>
      <c r="N53" s="93"/>
      <c r="O53" s="92"/>
      <c r="P53" s="91">
        <v>120</v>
      </c>
      <c r="Q53" s="93">
        <v>171</v>
      </c>
      <c r="R53" s="92">
        <v>228</v>
      </c>
      <c r="S53" s="91"/>
      <c r="T53" s="92"/>
      <c r="U53" s="93"/>
      <c r="V53" s="92"/>
      <c r="W53" s="91"/>
      <c r="X53" s="92"/>
      <c r="Y53" s="93"/>
      <c r="Z53" s="92"/>
      <c r="AA53" s="86"/>
      <c r="AB53" s="76"/>
      <c r="AC53" s="76"/>
      <c r="AD53" s="87"/>
      <c r="AE53" s="88"/>
      <c r="AF53" s="89"/>
      <c r="AG53" s="76"/>
      <c r="AH53" s="90"/>
      <c r="AI53" s="83">
        <f>SUM(D53:AH53)</f>
        <v>519</v>
      </c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1:63" ht="13.5" thickBot="1">
      <c r="A54" s="8" t="s">
        <v>73</v>
      </c>
      <c r="B54" s="69" t="s">
        <v>194</v>
      </c>
      <c r="C54" s="17" t="s">
        <v>21</v>
      </c>
      <c r="D54" s="91">
        <v>144</v>
      </c>
      <c r="E54" s="92"/>
      <c r="F54" s="93">
        <v>144</v>
      </c>
      <c r="G54" s="92">
        <v>216</v>
      </c>
      <c r="H54" s="91"/>
      <c r="I54" s="92"/>
      <c r="J54" s="93"/>
      <c r="K54" s="92"/>
      <c r="L54" s="91"/>
      <c r="M54" s="92"/>
      <c r="N54" s="93"/>
      <c r="O54" s="92"/>
      <c r="P54" s="91"/>
      <c r="Q54" s="93"/>
      <c r="R54" s="92"/>
      <c r="S54" s="91"/>
      <c r="T54" s="92"/>
      <c r="U54" s="93"/>
      <c r="V54" s="92"/>
      <c r="W54" s="91"/>
      <c r="X54" s="92"/>
      <c r="Y54" s="93"/>
      <c r="Z54" s="92"/>
      <c r="AA54" s="86"/>
      <c r="AB54" s="76"/>
      <c r="AC54" s="76"/>
      <c r="AD54" s="87"/>
      <c r="AE54" s="88"/>
      <c r="AF54" s="89"/>
      <c r="AG54" s="76"/>
      <c r="AH54" s="90"/>
      <c r="AI54" s="83">
        <f>SUM(D54:AH54)</f>
        <v>504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1:63" ht="13.5" thickBot="1">
      <c r="A55" s="8" t="s">
        <v>74</v>
      </c>
      <c r="B55" s="69" t="s">
        <v>112</v>
      </c>
      <c r="C55" s="22" t="s">
        <v>15</v>
      </c>
      <c r="D55" s="91"/>
      <c r="E55" s="92"/>
      <c r="F55" s="93"/>
      <c r="G55" s="92"/>
      <c r="H55" s="91">
        <v>45</v>
      </c>
      <c r="I55" s="92">
        <v>96</v>
      </c>
      <c r="J55" s="93">
        <v>144</v>
      </c>
      <c r="K55" s="92">
        <v>204</v>
      </c>
      <c r="L55" s="91"/>
      <c r="M55" s="92"/>
      <c r="N55" s="93"/>
      <c r="O55" s="92"/>
      <c r="P55" s="84"/>
      <c r="Q55" s="93"/>
      <c r="R55" s="92"/>
      <c r="S55" s="91"/>
      <c r="T55" s="92"/>
      <c r="U55" s="93"/>
      <c r="V55" s="92"/>
      <c r="W55" s="91"/>
      <c r="X55" s="92"/>
      <c r="Y55" s="93"/>
      <c r="Z55" s="92"/>
      <c r="AA55" s="86"/>
      <c r="AB55" s="76"/>
      <c r="AC55" s="76"/>
      <c r="AD55" s="87"/>
      <c r="AE55" s="88"/>
      <c r="AF55" s="89"/>
      <c r="AG55" s="76"/>
      <c r="AH55" s="90"/>
      <c r="AI55" s="83">
        <f>SUM(D55:AH55)</f>
        <v>489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1:63" ht="13.5" thickBot="1">
      <c r="A56" s="8" t="s">
        <v>75</v>
      </c>
      <c r="B56" s="69" t="s">
        <v>150</v>
      </c>
      <c r="C56" s="21" t="s">
        <v>18</v>
      </c>
      <c r="D56" s="91"/>
      <c r="E56" s="92"/>
      <c r="F56" s="93"/>
      <c r="G56" s="92"/>
      <c r="H56" s="91"/>
      <c r="I56" s="92"/>
      <c r="J56" s="93"/>
      <c r="K56" s="92"/>
      <c r="L56" s="91">
        <v>39</v>
      </c>
      <c r="M56" s="92">
        <v>78</v>
      </c>
      <c r="N56" s="93">
        <v>144</v>
      </c>
      <c r="O56" s="92">
        <v>204</v>
      </c>
      <c r="P56" s="91"/>
      <c r="Q56" s="93"/>
      <c r="R56" s="92"/>
      <c r="S56" s="91"/>
      <c r="T56" s="92"/>
      <c r="U56" s="93"/>
      <c r="V56" s="92"/>
      <c r="W56" s="91"/>
      <c r="X56" s="92"/>
      <c r="Y56" s="93"/>
      <c r="Z56" s="92"/>
      <c r="AA56" s="86"/>
      <c r="AB56" s="76"/>
      <c r="AC56" s="76"/>
      <c r="AD56" s="87"/>
      <c r="AE56" s="88"/>
      <c r="AF56" s="89"/>
      <c r="AG56" s="76"/>
      <c r="AH56" s="90"/>
      <c r="AI56" s="83">
        <f>SUM(D56:AH56)</f>
        <v>465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:63" ht="13.5" thickBot="1">
      <c r="A57" s="8" t="s">
        <v>76</v>
      </c>
      <c r="B57" s="69" t="s">
        <v>151</v>
      </c>
      <c r="C57" s="21" t="s">
        <v>18</v>
      </c>
      <c r="D57" s="91"/>
      <c r="E57" s="92"/>
      <c r="F57" s="93"/>
      <c r="G57" s="92"/>
      <c r="H57" s="91"/>
      <c r="I57" s="92"/>
      <c r="J57" s="93"/>
      <c r="K57" s="92"/>
      <c r="L57" s="91">
        <v>48</v>
      </c>
      <c r="M57" s="92">
        <v>96</v>
      </c>
      <c r="N57" s="93">
        <v>135</v>
      </c>
      <c r="O57" s="92">
        <v>180</v>
      </c>
      <c r="P57" s="91"/>
      <c r="Q57" s="93"/>
      <c r="R57" s="92"/>
      <c r="S57" s="91"/>
      <c r="T57" s="92"/>
      <c r="U57" s="93"/>
      <c r="V57" s="92"/>
      <c r="W57" s="91"/>
      <c r="X57" s="92"/>
      <c r="Y57" s="93"/>
      <c r="Z57" s="92"/>
      <c r="AA57" s="86"/>
      <c r="AB57" s="76"/>
      <c r="AC57" s="76"/>
      <c r="AD57" s="87"/>
      <c r="AE57" s="88"/>
      <c r="AF57" s="89"/>
      <c r="AG57" s="76"/>
      <c r="AH57" s="90"/>
      <c r="AI57" s="83">
        <f>SUM(D57:AH57)</f>
        <v>459</v>
      </c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ht="13.5" thickBot="1">
      <c r="A58" s="8" t="s">
        <v>77</v>
      </c>
      <c r="B58" s="69" t="s">
        <v>140</v>
      </c>
      <c r="C58" s="23" t="s">
        <v>2</v>
      </c>
      <c r="D58" s="91"/>
      <c r="E58" s="92"/>
      <c r="F58" s="93"/>
      <c r="G58" s="92"/>
      <c r="H58" s="91"/>
      <c r="I58" s="92"/>
      <c r="J58" s="93"/>
      <c r="K58" s="92"/>
      <c r="L58" s="91"/>
      <c r="M58" s="92"/>
      <c r="N58" s="93"/>
      <c r="O58" s="92"/>
      <c r="P58" s="91">
        <v>96</v>
      </c>
      <c r="Q58" s="93">
        <v>144</v>
      </c>
      <c r="R58" s="92">
        <v>216</v>
      </c>
      <c r="S58" s="91"/>
      <c r="T58" s="92"/>
      <c r="U58" s="93"/>
      <c r="V58" s="92"/>
      <c r="W58" s="91"/>
      <c r="X58" s="92"/>
      <c r="Y58" s="93"/>
      <c r="Z58" s="92"/>
      <c r="AA58" s="86"/>
      <c r="AB58" s="76"/>
      <c r="AC58" s="76"/>
      <c r="AD58" s="87"/>
      <c r="AE58" s="88"/>
      <c r="AF58" s="89"/>
      <c r="AG58" s="76"/>
      <c r="AH58" s="90"/>
      <c r="AI58" s="83">
        <f>SUM(D58:AH58)</f>
        <v>456</v>
      </c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1:63" ht="13.5" thickBot="1">
      <c r="A59" s="8" t="s">
        <v>78</v>
      </c>
      <c r="B59" s="69" t="s">
        <v>167</v>
      </c>
      <c r="C59" s="15" t="s">
        <v>15</v>
      </c>
      <c r="D59" s="91">
        <v>69</v>
      </c>
      <c r="E59" s="92">
        <v>138</v>
      </c>
      <c r="F59" s="93">
        <v>237</v>
      </c>
      <c r="G59" s="92">
        <v>0</v>
      </c>
      <c r="H59" s="91"/>
      <c r="I59" s="92"/>
      <c r="J59" s="93"/>
      <c r="K59" s="92"/>
      <c r="L59" s="91"/>
      <c r="M59" s="92"/>
      <c r="N59" s="93"/>
      <c r="O59" s="92"/>
      <c r="P59" s="84"/>
      <c r="Q59" s="93"/>
      <c r="R59" s="92"/>
      <c r="S59" s="91"/>
      <c r="T59" s="92"/>
      <c r="U59" s="93"/>
      <c r="V59" s="92"/>
      <c r="W59" s="91"/>
      <c r="X59" s="92"/>
      <c r="Y59" s="93"/>
      <c r="Z59" s="92"/>
      <c r="AA59" s="86"/>
      <c r="AB59" s="76"/>
      <c r="AC59" s="76"/>
      <c r="AD59" s="87"/>
      <c r="AE59" s="88"/>
      <c r="AF59" s="89"/>
      <c r="AG59" s="76"/>
      <c r="AH59" s="90"/>
      <c r="AI59" s="83">
        <f>SUM(D59:AH59)</f>
        <v>444</v>
      </c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:63" ht="13.5" thickBot="1">
      <c r="A60" s="8" t="s">
        <v>79</v>
      </c>
      <c r="B60" s="69" t="s">
        <v>195</v>
      </c>
      <c r="C60" s="25" t="s">
        <v>16</v>
      </c>
      <c r="D60" s="91"/>
      <c r="E60" s="92"/>
      <c r="F60" s="93"/>
      <c r="G60" s="92"/>
      <c r="H60" s="91"/>
      <c r="I60" s="92"/>
      <c r="J60" s="93"/>
      <c r="K60" s="92"/>
      <c r="L60" s="91"/>
      <c r="M60" s="92"/>
      <c r="N60" s="93"/>
      <c r="O60" s="92"/>
      <c r="P60" s="91"/>
      <c r="Q60" s="93"/>
      <c r="R60" s="92"/>
      <c r="S60" s="91"/>
      <c r="T60" s="92"/>
      <c r="U60" s="93"/>
      <c r="V60" s="92"/>
      <c r="W60" s="91">
        <v>96</v>
      </c>
      <c r="X60" s="92"/>
      <c r="Y60" s="93">
        <v>108</v>
      </c>
      <c r="Z60" s="92">
        <v>240</v>
      </c>
      <c r="AA60" s="86"/>
      <c r="AB60" s="76"/>
      <c r="AC60" s="76"/>
      <c r="AD60" s="87"/>
      <c r="AE60" s="88"/>
      <c r="AF60" s="89"/>
      <c r="AG60" s="76"/>
      <c r="AH60" s="90"/>
      <c r="AI60" s="83">
        <f>SUM(D60:AH60)</f>
        <v>444</v>
      </c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:63" ht="13.5" thickBot="1">
      <c r="A61" s="8" t="s">
        <v>80</v>
      </c>
      <c r="B61" s="69" t="s">
        <v>115</v>
      </c>
      <c r="C61" s="21" t="s">
        <v>18</v>
      </c>
      <c r="D61" s="91"/>
      <c r="E61" s="92"/>
      <c r="F61" s="93"/>
      <c r="G61" s="92"/>
      <c r="H61" s="91">
        <v>42</v>
      </c>
      <c r="I61" s="92">
        <v>90</v>
      </c>
      <c r="J61" s="93">
        <v>135</v>
      </c>
      <c r="K61" s="92">
        <v>168</v>
      </c>
      <c r="L61" s="91"/>
      <c r="M61" s="92"/>
      <c r="N61" s="93"/>
      <c r="O61" s="92"/>
      <c r="P61" s="84"/>
      <c r="Q61" s="93"/>
      <c r="R61" s="92"/>
      <c r="S61" s="91"/>
      <c r="T61" s="92"/>
      <c r="U61" s="93"/>
      <c r="V61" s="92"/>
      <c r="W61" s="91"/>
      <c r="X61" s="92"/>
      <c r="Y61" s="93"/>
      <c r="Z61" s="92"/>
      <c r="AA61" s="86"/>
      <c r="AB61" s="76"/>
      <c r="AC61" s="76"/>
      <c r="AD61" s="87"/>
      <c r="AE61" s="88"/>
      <c r="AF61" s="89"/>
      <c r="AG61" s="76"/>
      <c r="AH61" s="90"/>
      <c r="AI61" s="83">
        <f>SUM(D61:AH61)</f>
        <v>435</v>
      </c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1:63" ht="13.5" thickBot="1">
      <c r="A62" s="8" t="s">
        <v>81</v>
      </c>
      <c r="B62" s="69" t="s">
        <v>174</v>
      </c>
      <c r="C62" s="73" t="s">
        <v>27</v>
      </c>
      <c r="D62" s="91"/>
      <c r="E62" s="92"/>
      <c r="F62" s="93"/>
      <c r="G62" s="92"/>
      <c r="H62" s="91"/>
      <c r="I62" s="92"/>
      <c r="J62" s="93"/>
      <c r="K62" s="92"/>
      <c r="L62" s="91"/>
      <c r="M62" s="92"/>
      <c r="N62" s="93"/>
      <c r="O62" s="92"/>
      <c r="P62" s="91"/>
      <c r="Q62" s="93"/>
      <c r="R62" s="92"/>
      <c r="S62" s="91">
        <v>79</v>
      </c>
      <c r="T62" s="92">
        <v>158</v>
      </c>
      <c r="U62" s="93">
        <v>198</v>
      </c>
      <c r="V62" s="92">
        <v>0</v>
      </c>
      <c r="W62" s="91"/>
      <c r="X62" s="92"/>
      <c r="Y62" s="93"/>
      <c r="Z62" s="92"/>
      <c r="AA62" s="86"/>
      <c r="AB62" s="76"/>
      <c r="AC62" s="76"/>
      <c r="AD62" s="87"/>
      <c r="AE62" s="88"/>
      <c r="AF62" s="89"/>
      <c r="AG62" s="76"/>
      <c r="AH62" s="90"/>
      <c r="AI62" s="83">
        <f>SUM(D62:AH62)</f>
        <v>435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1:63" ht="13.5" thickBot="1">
      <c r="A63" s="8" t="s">
        <v>82</v>
      </c>
      <c r="B63" s="69" t="s">
        <v>142</v>
      </c>
      <c r="C63" s="23" t="s">
        <v>2</v>
      </c>
      <c r="D63" s="91"/>
      <c r="E63" s="92"/>
      <c r="F63" s="93"/>
      <c r="G63" s="92"/>
      <c r="H63" s="91"/>
      <c r="I63" s="92"/>
      <c r="J63" s="93"/>
      <c r="K63" s="92"/>
      <c r="L63" s="91"/>
      <c r="M63" s="92"/>
      <c r="N63" s="93"/>
      <c r="O63" s="92"/>
      <c r="P63" s="91">
        <v>84</v>
      </c>
      <c r="Q63" s="93">
        <v>126</v>
      </c>
      <c r="R63" s="92">
        <v>204</v>
      </c>
      <c r="S63" s="91"/>
      <c r="T63" s="92"/>
      <c r="U63" s="93"/>
      <c r="V63" s="92"/>
      <c r="W63" s="91"/>
      <c r="X63" s="92"/>
      <c r="Y63" s="93"/>
      <c r="Z63" s="92"/>
      <c r="AA63" s="86"/>
      <c r="AB63" s="76"/>
      <c r="AC63" s="76"/>
      <c r="AD63" s="87"/>
      <c r="AE63" s="88"/>
      <c r="AF63" s="89"/>
      <c r="AG63" s="76"/>
      <c r="AH63" s="90"/>
      <c r="AI63" s="83">
        <f>SUM(D63:AH63)</f>
        <v>414</v>
      </c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:63" ht="13.5" thickBot="1">
      <c r="A64" s="8" t="s">
        <v>83</v>
      </c>
      <c r="B64" s="69" t="s">
        <v>176</v>
      </c>
      <c r="C64" s="73" t="s">
        <v>27</v>
      </c>
      <c r="D64" s="91"/>
      <c r="E64" s="92"/>
      <c r="F64" s="93"/>
      <c r="G64" s="92"/>
      <c r="H64" s="91"/>
      <c r="I64" s="92"/>
      <c r="J64" s="93"/>
      <c r="K64" s="92"/>
      <c r="L64" s="91"/>
      <c r="M64" s="92"/>
      <c r="N64" s="93"/>
      <c r="O64" s="92"/>
      <c r="P64" s="91"/>
      <c r="Q64" s="93"/>
      <c r="R64" s="92"/>
      <c r="S64" s="91">
        <v>69</v>
      </c>
      <c r="T64" s="92">
        <v>138</v>
      </c>
      <c r="U64" s="93">
        <v>207</v>
      </c>
      <c r="V64" s="92">
        <v>0</v>
      </c>
      <c r="W64" s="91"/>
      <c r="X64" s="92"/>
      <c r="Y64" s="93"/>
      <c r="Z64" s="92"/>
      <c r="AA64" s="86"/>
      <c r="AB64" s="76"/>
      <c r="AC64" s="76"/>
      <c r="AD64" s="87"/>
      <c r="AE64" s="88"/>
      <c r="AF64" s="89"/>
      <c r="AG64" s="76"/>
      <c r="AH64" s="90"/>
      <c r="AI64" s="83">
        <f>SUM(D64:AH64)</f>
        <v>414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ht="13.5" thickBot="1">
      <c r="A65" s="8" t="s">
        <v>84</v>
      </c>
      <c r="B65" s="69" t="s">
        <v>196</v>
      </c>
      <c r="C65" s="21" t="s">
        <v>18</v>
      </c>
      <c r="D65" s="91"/>
      <c r="E65" s="92"/>
      <c r="F65" s="93"/>
      <c r="G65" s="92"/>
      <c r="H65" s="91"/>
      <c r="I65" s="92"/>
      <c r="J65" s="93"/>
      <c r="K65" s="92"/>
      <c r="L65" s="91"/>
      <c r="M65" s="92"/>
      <c r="N65" s="93"/>
      <c r="O65" s="92"/>
      <c r="P65" s="84"/>
      <c r="Q65" s="93"/>
      <c r="R65" s="92"/>
      <c r="S65" s="91"/>
      <c r="T65" s="92"/>
      <c r="U65" s="93"/>
      <c r="V65" s="92"/>
      <c r="W65" s="91">
        <v>84</v>
      </c>
      <c r="X65" s="92"/>
      <c r="Y65" s="93">
        <v>162</v>
      </c>
      <c r="Z65" s="92">
        <v>156</v>
      </c>
      <c r="AA65" s="86"/>
      <c r="AB65" s="76"/>
      <c r="AC65" s="76"/>
      <c r="AD65" s="87"/>
      <c r="AE65" s="88"/>
      <c r="AF65" s="89"/>
      <c r="AG65" s="76"/>
      <c r="AH65" s="90"/>
      <c r="AI65" s="83">
        <f>SUM(D65:AH65)</f>
        <v>402</v>
      </c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ht="13.5" thickBot="1">
      <c r="A66" s="8" t="s">
        <v>85</v>
      </c>
      <c r="B66" s="69" t="s">
        <v>215</v>
      </c>
      <c r="C66" s="18" t="s">
        <v>25</v>
      </c>
      <c r="D66" s="91"/>
      <c r="E66" s="92"/>
      <c r="F66" s="93"/>
      <c r="G66" s="92"/>
      <c r="H66" s="91"/>
      <c r="I66" s="92"/>
      <c r="J66" s="93"/>
      <c r="K66" s="92"/>
      <c r="L66" s="91"/>
      <c r="M66" s="92"/>
      <c r="N66" s="93"/>
      <c r="O66" s="92"/>
      <c r="P66" s="91"/>
      <c r="Q66" s="93"/>
      <c r="R66" s="92"/>
      <c r="S66" s="91"/>
      <c r="T66" s="92"/>
      <c r="U66" s="93"/>
      <c r="V66" s="92"/>
      <c r="W66" s="91"/>
      <c r="X66" s="92"/>
      <c r="Y66" s="93"/>
      <c r="Z66" s="92"/>
      <c r="AA66" s="86"/>
      <c r="AB66" s="76"/>
      <c r="AC66" s="76"/>
      <c r="AD66" s="87"/>
      <c r="AE66" s="88">
        <v>400</v>
      </c>
      <c r="AF66" s="222"/>
      <c r="AG66" s="223"/>
      <c r="AH66" s="224"/>
      <c r="AI66" s="83">
        <f>SUM(D66:AH66)</f>
        <v>400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ht="13.5" thickBot="1">
      <c r="A67" s="8" t="s">
        <v>86</v>
      </c>
      <c r="B67" s="69" t="s">
        <v>141</v>
      </c>
      <c r="C67" s="23" t="s">
        <v>2</v>
      </c>
      <c r="D67" s="91"/>
      <c r="E67" s="92"/>
      <c r="F67" s="93"/>
      <c r="G67" s="92"/>
      <c r="H67" s="91"/>
      <c r="I67" s="92"/>
      <c r="J67" s="93"/>
      <c r="K67" s="92"/>
      <c r="L67" s="91"/>
      <c r="M67" s="92"/>
      <c r="N67" s="93"/>
      <c r="O67" s="92"/>
      <c r="P67" s="84">
        <v>90</v>
      </c>
      <c r="Q67" s="93">
        <v>117</v>
      </c>
      <c r="R67" s="92">
        <v>192</v>
      </c>
      <c r="S67" s="91"/>
      <c r="T67" s="92"/>
      <c r="U67" s="93"/>
      <c r="V67" s="92"/>
      <c r="W67" s="91"/>
      <c r="X67" s="92"/>
      <c r="Y67" s="93"/>
      <c r="Z67" s="92"/>
      <c r="AA67" s="86"/>
      <c r="AB67" s="76"/>
      <c r="AC67" s="76"/>
      <c r="AD67" s="87"/>
      <c r="AE67" s="88"/>
      <c r="AF67" s="89"/>
      <c r="AG67" s="76"/>
      <c r="AH67" s="90"/>
      <c r="AI67" s="83">
        <f>SUM(D67:AH67)</f>
        <v>399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 ht="13.5" thickBot="1">
      <c r="A68" s="8" t="s">
        <v>87</v>
      </c>
      <c r="B68" s="69" t="s">
        <v>152</v>
      </c>
      <c r="C68" s="21" t="s">
        <v>18</v>
      </c>
      <c r="D68" s="91"/>
      <c r="E68" s="92"/>
      <c r="F68" s="93"/>
      <c r="G68" s="92"/>
      <c r="H68" s="91"/>
      <c r="I68" s="92"/>
      <c r="J68" s="93"/>
      <c r="K68" s="92"/>
      <c r="L68" s="91">
        <v>45</v>
      </c>
      <c r="M68" s="92">
        <v>90</v>
      </c>
      <c r="N68" s="93">
        <v>84</v>
      </c>
      <c r="O68" s="92">
        <v>168</v>
      </c>
      <c r="P68" s="91"/>
      <c r="Q68" s="93"/>
      <c r="R68" s="92"/>
      <c r="S68" s="91"/>
      <c r="T68" s="92"/>
      <c r="U68" s="93"/>
      <c r="V68" s="92"/>
      <c r="W68" s="91"/>
      <c r="X68" s="92"/>
      <c r="Y68" s="93"/>
      <c r="Z68" s="92"/>
      <c r="AA68" s="86"/>
      <c r="AB68" s="76"/>
      <c r="AC68" s="76"/>
      <c r="AD68" s="87"/>
      <c r="AE68" s="88"/>
      <c r="AF68" s="89"/>
      <c r="AG68" s="76"/>
      <c r="AH68" s="90"/>
      <c r="AI68" s="83">
        <f>SUM(D68:AH68)</f>
        <v>387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 ht="13.5" thickBot="1">
      <c r="A69" s="8" t="s">
        <v>88</v>
      </c>
      <c r="B69" s="69" t="s">
        <v>154</v>
      </c>
      <c r="C69" s="21" t="s">
        <v>18</v>
      </c>
      <c r="D69" s="91"/>
      <c r="E69" s="92"/>
      <c r="F69" s="93"/>
      <c r="G69" s="92"/>
      <c r="H69" s="91"/>
      <c r="I69" s="92"/>
      <c r="J69" s="93"/>
      <c r="K69" s="92"/>
      <c r="L69" s="91">
        <v>33</v>
      </c>
      <c r="M69" s="92">
        <v>66</v>
      </c>
      <c r="N69" s="93">
        <v>99</v>
      </c>
      <c r="O69" s="92">
        <v>156</v>
      </c>
      <c r="P69" s="91"/>
      <c r="Q69" s="93"/>
      <c r="R69" s="92"/>
      <c r="S69" s="91"/>
      <c r="T69" s="92"/>
      <c r="U69" s="93"/>
      <c r="V69" s="92"/>
      <c r="W69" s="91"/>
      <c r="X69" s="92"/>
      <c r="Y69" s="93"/>
      <c r="Z69" s="92"/>
      <c r="AA69" s="86"/>
      <c r="AB69" s="76"/>
      <c r="AC69" s="76"/>
      <c r="AD69" s="87"/>
      <c r="AE69" s="88"/>
      <c r="AF69" s="89"/>
      <c r="AG69" s="76"/>
      <c r="AH69" s="90"/>
      <c r="AI69" s="83">
        <f>SUM(D69:AH69)</f>
        <v>354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 ht="13.5" thickBot="1">
      <c r="A70" s="8" t="s">
        <v>89</v>
      </c>
      <c r="B70" s="69" t="s">
        <v>214</v>
      </c>
      <c r="C70" s="18" t="s">
        <v>25</v>
      </c>
      <c r="D70" s="91"/>
      <c r="E70" s="92"/>
      <c r="F70" s="93"/>
      <c r="G70" s="92"/>
      <c r="H70" s="91"/>
      <c r="I70" s="92"/>
      <c r="J70" s="93"/>
      <c r="K70" s="92"/>
      <c r="L70" s="91"/>
      <c r="M70" s="92"/>
      <c r="N70" s="93"/>
      <c r="O70" s="92"/>
      <c r="P70" s="91"/>
      <c r="Q70" s="93"/>
      <c r="R70" s="92"/>
      <c r="S70" s="91"/>
      <c r="T70" s="92"/>
      <c r="U70" s="93"/>
      <c r="V70" s="92"/>
      <c r="W70" s="91"/>
      <c r="X70" s="92"/>
      <c r="Y70" s="93"/>
      <c r="Z70" s="92"/>
      <c r="AA70" s="86"/>
      <c r="AB70" s="76"/>
      <c r="AC70" s="76"/>
      <c r="AD70" s="87"/>
      <c r="AE70" s="88">
        <v>352</v>
      </c>
      <c r="AF70" s="222"/>
      <c r="AG70" s="223"/>
      <c r="AH70" s="224"/>
      <c r="AI70" s="83">
        <f>SUM(D70:AH70)</f>
        <v>352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 ht="13.5" thickBot="1">
      <c r="A71" s="8" t="s">
        <v>90</v>
      </c>
      <c r="B71" s="69" t="s">
        <v>197</v>
      </c>
      <c r="C71" s="21" t="s">
        <v>18</v>
      </c>
      <c r="D71" s="91">
        <v>44</v>
      </c>
      <c r="E71" s="92"/>
      <c r="F71" s="93">
        <v>180</v>
      </c>
      <c r="G71" s="92">
        <v>112</v>
      </c>
      <c r="H71" s="91"/>
      <c r="I71" s="92"/>
      <c r="J71" s="93"/>
      <c r="K71" s="92"/>
      <c r="L71" s="91"/>
      <c r="M71" s="92"/>
      <c r="N71" s="93"/>
      <c r="O71" s="92"/>
      <c r="P71" s="84"/>
      <c r="Q71" s="93"/>
      <c r="R71" s="92"/>
      <c r="S71" s="91"/>
      <c r="T71" s="92"/>
      <c r="U71" s="93"/>
      <c r="V71" s="92"/>
      <c r="W71" s="91"/>
      <c r="X71" s="92"/>
      <c r="Y71" s="93"/>
      <c r="Z71" s="92"/>
      <c r="AA71" s="86"/>
      <c r="AB71" s="76"/>
      <c r="AC71" s="76"/>
      <c r="AD71" s="87"/>
      <c r="AE71" s="88"/>
      <c r="AF71" s="89"/>
      <c r="AG71" s="76"/>
      <c r="AH71" s="90"/>
      <c r="AI71" s="83">
        <f>SUM(D71:AH71)</f>
        <v>336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 ht="13.5" thickBot="1">
      <c r="A72" s="8" t="s">
        <v>91</v>
      </c>
      <c r="B72" s="69" t="s">
        <v>135</v>
      </c>
      <c r="C72" s="23" t="s">
        <v>2</v>
      </c>
      <c r="D72" s="91"/>
      <c r="E72" s="92"/>
      <c r="F72" s="93"/>
      <c r="G72" s="92"/>
      <c r="H72" s="91"/>
      <c r="I72" s="92"/>
      <c r="J72" s="93"/>
      <c r="K72" s="92"/>
      <c r="L72" s="91"/>
      <c r="M72" s="92"/>
      <c r="N72" s="93"/>
      <c r="O72" s="92"/>
      <c r="P72" s="91">
        <v>132</v>
      </c>
      <c r="Q72" s="93">
        <v>198</v>
      </c>
      <c r="R72" s="92">
        <v>0</v>
      </c>
      <c r="S72" s="91"/>
      <c r="T72" s="92"/>
      <c r="U72" s="93"/>
      <c r="V72" s="92"/>
      <c r="W72" s="91"/>
      <c r="X72" s="92"/>
      <c r="Y72" s="93"/>
      <c r="Z72" s="92"/>
      <c r="AA72" s="86"/>
      <c r="AB72" s="76"/>
      <c r="AC72" s="76"/>
      <c r="AD72" s="87"/>
      <c r="AE72" s="88"/>
      <c r="AF72" s="89"/>
      <c r="AG72" s="76"/>
      <c r="AH72" s="90"/>
      <c r="AI72" s="83">
        <f>SUM(D72:AH72)</f>
        <v>330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 ht="13.5" thickBot="1">
      <c r="A73" s="8" t="s">
        <v>186</v>
      </c>
      <c r="B73" s="69" t="s">
        <v>156</v>
      </c>
      <c r="C73" s="21" t="s">
        <v>18</v>
      </c>
      <c r="D73" s="91">
        <v>36</v>
      </c>
      <c r="E73" s="92"/>
      <c r="F73" s="93">
        <v>54</v>
      </c>
      <c r="G73" s="92">
        <v>0</v>
      </c>
      <c r="H73" s="91"/>
      <c r="I73" s="92"/>
      <c r="J73" s="93"/>
      <c r="K73" s="92"/>
      <c r="L73" s="91">
        <v>36</v>
      </c>
      <c r="M73" s="92">
        <v>72</v>
      </c>
      <c r="N73" s="93">
        <v>126</v>
      </c>
      <c r="O73" s="92">
        <v>0</v>
      </c>
      <c r="P73" s="91"/>
      <c r="Q73" s="93"/>
      <c r="R73" s="92"/>
      <c r="S73" s="91"/>
      <c r="T73" s="92"/>
      <c r="U73" s="93"/>
      <c r="V73" s="92"/>
      <c r="W73" s="91"/>
      <c r="X73" s="92"/>
      <c r="Y73" s="93"/>
      <c r="Z73" s="92"/>
      <c r="AA73" s="86"/>
      <c r="AB73" s="76"/>
      <c r="AC73" s="76"/>
      <c r="AD73" s="87"/>
      <c r="AE73" s="88"/>
      <c r="AF73" s="89"/>
      <c r="AG73" s="76"/>
      <c r="AH73" s="90"/>
      <c r="AI73" s="83">
        <f>SUM(D73:AH73)</f>
        <v>324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 ht="13.5" thickBot="1">
      <c r="A74" s="8" t="s">
        <v>187</v>
      </c>
      <c r="B74" s="69" t="s">
        <v>155</v>
      </c>
      <c r="C74" s="21" t="s">
        <v>18</v>
      </c>
      <c r="D74" s="91"/>
      <c r="E74" s="92"/>
      <c r="F74" s="93"/>
      <c r="G74" s="92"/>
      <c r="H74" s="91"/>
      <c r="I74" s="92"/>
      <c r="J74" s="93"/>
      <c r="K74" s="92"/>
      <c r="L74" s="91">
        <v>30</v>
      </c>
      <c r="M74" s="92">
        <v>60</v>
      </c>
      <c r="N74" s="93">
        <v>90</v>
      </c>
      <c r="O74" s="92">
        <v>132</v>
      </c>
      <c r="P74" s="91"/>
      <c r="Q74" s="93"/>
      <c r="R74" s="92"/>
      <c r="S74" s="91"/>
      <c r="T74" s="92"/>
      <c r="U74" s="93"/>
      <c r="V74" s="92"/>
      <c r="W74" s="91"/>
      <c r="X74" s="92"/>
      <c r="Y74" s="93"/>
      <c r="Z74" s="92"/>
      <c r="AA74" s="86"/>
      <c r="AB74" s="76"/>
      <c r="AC74" s="76"/>
      <c r="AD74" s="87"/>
      <c r="AE74" s="88"/>
      <c r="AF74" s="89"/>
      <c r="AG74" s="76"/>
      <c r="AH74" s="90"/>
      <c r="AI74" s="83">
        <f>SUM(D74:AH74)</f>
        <v>312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:63" ht="13.5" thickBot="1">
      <c r="A75" s="8" t="s">
        <v>188</v>
      </c>
      <c r="B75" s="69" t="s">
        <v>116</v>
      </c>
      <c r="C75" s="25" t="s">
        <v>16</v>
      </c>
      <c r="D75" s="91">
        <v>90</v>
      </c>
      <c r="E75" s="92"/>
      <c r="F75" s="93">
        <v>78</v>
      </c>
      <c r="G75" s="92">
        <v>132</v>
      </c>
      <c r="H75" s="91"/>
      <c r="I75" s="92"/>
      <c r="J75" s="93"/>
      <c r="K75" s="92"/>
      <c r="L75" s="91"/>
      <c r="M75" s="92"/>
      <c r="N75" s="93"/>
      <c r="O75" s="92"/>
      <c r="P75" s="91"/>
      <c r="Q75" s="93"/>
      <c r="R75" s="92"/>
      <c r="S75" s="91"/>
      <c r="T75" s="92"/>
      <c r="U75" s="93"/>
      <c r="V75" s="92"/>
      <c r="W75" s="91"/>
      <c r="X75" s="92"/>
      <c r="Y75" s="93"/>
      <c r="Z75" s="92"/>
      <c r="AA75" s="86"/>
      <c r="AB75" s="76"/>
      <c r="AC75" s="76"/>
      <c r="AD75" s="87"/>
      <c r="AE75" s="88"/>
      <c r="AF75" s="89"/>
      <c r="AG75" s="76"/>
      <c r="AH75" s="90"/>
      <c r="AI75" s="83">
        <f>SUM(D75:AH75)</f>
        <v>300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1:63" ht="13.5" thickBot="1">
      <c r="A76" s="8" t="s">
        <v>189</v>
      </c>
      <c r="B76" s="69" t="s">
        <v>198</v>
      </c>
      <c r="C76" s="25" t="s">
        <v>16</v>
      </c>
      <c r="D76" s="91">
        <v>40</v>
      </c>
      <c r="E76" s="92"/>
      <c r="F76" s="93">
        <v>84</v>
      </c>
      <c r="G76" s="92">
        <v>168</v>
      </c>
      <c r="H76" s="91"/>
      <c r="I76" s="92"/>
      <c r="J76" s="93"/>
      <c r="K76" s="92"/>
      <c r="L76" s="91"/>
      <c r="M76" s="92"/>
      <c r="N76" s="93"/>
      <c r="O76" s="92"/>
      <c r="P76" s="91"/>
      <c r="Q76" s="93"/>
      <c r="R76" s="92"/>
      <c r="S76" s="91"/>
      <c r="T76" s="92"/>
      <c r="U76" s="93"/>
      <c r="V76" s="92"/>
      <c r="W76" s="91"/>
      <c r="X76" s="92"/>
      <c r="Y76" s="93"/>
      <c r="Z76" s="92"/>
      <c r="AA76" s="86"/>
      <c r="AB76" s="76"/>
      <c r="AC76" s="76"/>
      <c r="AD76" s="87"/>
      <c r="AE76" s="88"/>
      <c r="AF76" s="89"/>
      <c r="AG76" s="76"/>
      <c r="AH76" s="90"/>
      <c r="AI76" s="83">
        <f>SUM(D76:AH76)</f>
        <v>292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spans="1:63" ht="13.5" thickBot="1">
      <c r="A77" s="8" t="s">
        <v>190</v>
      </c>
      <c r="B77" s="69" t="s">
        <v>209</v>
      </c>
      <c r="C77" s="21" t="s">
        <v>18</v>
      </c>
      <c r="D77" s="91">
        <v>48</v>
      </c>
      <c r="E77" s="92"/>
      <c r="F77" s="93">
        <v>117</v>
      </c>
      <c r="G77" s="92">
        <v>120</v>
      </c>
      <c r="H77" s="91"/>
      <c r="I77" s="92"/>
      <c r="J77" s="93"/>
      <c r="K77" s="92"/>
      <c r="L77" s="91"/>
      <c r="M77" s="92"/>
      <c r="N77" s="93"/>
      <c r="O77" s="92"/>
      <c r="P77" s="91"/>
      <c r="Q77" s="93"/>
      <c r="R77" s="92"/>
      <c r="S77" s="91"/>
      <c r="T77" s="92"/>
      <c r="U77" s="93"/>
      <c r="V77" s="92"/>
      <c r="W77" s="91"/>
      <c r="X77" s="92"/>
      <c r="Y77" s="93"/>
      <c r="Z77" s="92"/>
      <c r="AA77" s="86"/>
      <c r="AB77" s="76"/>
      <c r="AC77" s="76"/>
      <c r="AD77" s="87"/>
      <c r="AE77" s="88"/>
      <c r="AF77" s="89"/>
      <c r="AG77" s="76"/>
      <c r="AH77" s="90"/>
      <c r="AI77" s="83">
        <f>SUM(D77:AH77)</f>
        <v>285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</row>
    <row r="78" spans="1:63" ht="13.5" thickBot="1">
      <c r="A78" s="8" t="s">
        <v>191</v>
      </c>
      <c r="B78" s="69" t="s">
        <v>138</v>
      </c>
      <c r="C78" s="23" t="s">
        <v>2</v>
      </c>
      <c r="D78" s="91"/>
      <c r="E78" s="92"/>
      <c r="F78" s="93"/>
      <c r="G78" s="92"/>
      <c r="H78" s="91"/>
      <c r="I78" s="92"/>
      <c r="J78" s="93"/>
      <c r="K78" s="92"/>
      <c r="L78" s="91"/>
      <c r="M78" s="92"/>
      <c r="N78" s="93"/>
      <c r="O78" s="92"/>
      <c r="P78" s="91">
        <v>114</v>
      </c>
      <c r="Q78" s="93">
        <v>153</v>
      </c>
      <c r="R78" s="92">
        <v>0</v>
      </c>
      <c r="S78" s="91"/>
      <c r="T78" s="92"/>
      <c r="U78" s="93"/>
      <c r="V78" s="92"/>
      <c r="W78" s="91"/>
      <c r="X78" s="92"/>
      <c r="Y78" s="93"/>
      <c r="Z78" s="92"/>
      <c r="AA78" s="86"/>
      <c r="AB78" s="76"/>
      <c r="AC78" s="76"/>
      <c r="AD78" s="87"/>
      <c r="AE78" s="88"/>
      <c r="AF78" s="89"/>
      <c r="AG78" s="76"/>
      <c r="AH78" s="90"/>
      <c r="AI78" s="83">
        <f>SUM(D78:AH78)</f>
        <v>267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1:63" ht="13.5" thickBot="1">
      <c r="A79" s="8" t="s">
        <v>192</v>
      </c>
      <c r="B79" s="69" t="s">
        <v>216</v>
      </c>
      <c r="C79" s="18" t="s">
        <v>25</v>
      </c>
      <c r="D79" s="91"/>
      <c r="E79" s="92"/>
      <c r="F79" s="93"/>
      <c r="G79" s="92"/>
      <c r="H79" s="91"/>
      <c r="I79" s="92"/>
      <c r="J79" s="93"/>
      <c r="K79" s="92"/>
      <c r="L79" s="91"/>
      <c r="M79" s="92"/>
      <c r="N79" s="93"/>
      <c r="O79" s="92"/>
      <c r="P79" s="91"/>
      <c r="Q79" s="93"/>
      <c r="R79" s="92"/>
      <c r="S79" s="91"/>
      <c r="T79" s="92"/>
      <c r="U79" s="93"/>
      <c r="V79" s="92"/>
      <c r="W79" s="91"/>
      <c r="X79" s="92"/>
      <c r="Y79" s="93"/>
      <c r="Z79" s="92"/>
      <c r="AA79" s="86"/>
      <c r="AB79" s="76"/>
      <c r="AC79" s="76"/>
      <c r="AD79" s="87"/>
      <c r="AE79" s="88">
        <v>216</v>
      </c>
      <c r="AF79" s="222"/>
      <c r="AG79" s="223"/>
      <c r="AH79" s="224"/>
      <c r="AI79" s="83">
        <f>SUM(D79:AH79)</f>
        <v>216</v>
      </c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1:63" ht="13.5" thickBot="1">
      <c r="A80" s="8" t="s">
        <v>199</v>
      </c>
      <c r="B80" s="69" t="s">
        <v>210</v>
      </c>
      <c r="C80" s="17" t="s">
        <v>21</v>
      </c>
      <c r="D80" s="91">
        <v>66</v>
      </c>
      <c r="E80" s="92"/>
      <c r="F80" s="93">
        <v>42</v>
      </c>
      <c r="G80" s="92">
        <v>96</v>
      </c>
      <c r="H80" s="91"/>
      <c r="I80" s="92"/>
      <c r="J80" s="93"/>
      <c r="K80" s="92"/>
      <c r="L80" s="91"/>
      <c r="M80" s="92"/>
      <c r="N80" s="93"/>
      <c r="O80" s="92"/>
      <c r="P80" s="91"/>
      <c r="Q80" s="93"/>
      <c r="R80" s="92"/>
      <c r="S80" s="91"/>
      <c r="T80" s="92"/>
      <c r="U80" s="93"/>
      <c r="V80" s="92"/>
      <c r="W80" s="91"/>
      <c r="X80" s="92"/>
      <c r="Y80" s="93"/>
      <c r="Z80" s="92"/>
      <c r="AA80" s="86"/>
      <c r="AB80" s="76"/>
      <c r="AC80" s="76"/>
      <c r="AD80" s="87"/>
      <c r="AE80" s="88"/>
      <c r="AF80" s="89"/>
      <c r="AG80" s="76"/>
      <c r="AH80" s="90"/>
      <c r="AI80" s="83">
        <f>SUM(D80:AH80)</f>
        <v>204</v>
      </c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1:63" ht="13.5" thickBot="1">
      <c r="A81" s="8" t="s">
        <v>200</v>
      </c>
      <c r="B81" s="69" t="s">
        <v>217</v>
      </c>
      <c r="C81" s="18" t="s">
        <v>25</v>
      </c>
      <c r="D81" s="91"/>
      <c r="E81" s="92"/>
      <c r="F81" s="93"/>
      <c r="G81" s="92"/>
      <c r="H81" s="91"/>
      <c r="I81" s="92"/>
      <c r="J81" s="93"/>
      <c r="K81" s="92"/>
      <c r="L81" s="91"/>
      <c r="M81" s="92"/>
      <c r="N81" s="93"/>
      <c r="O81" s="92"/>
      <c r="P81" s="91"/>
      <c r="Q81" s="93"/>
      <c r="R81" s="92"/>
      <c r="S81" s="91"/>
      <c r="T81" s="92"/>
      <c r="U81" s="93"/>
      <c r="V81" s="92"/>
      <c r="W81" s="91"/>
      <c r="X81" s="92"/>
      <c r="Y81" s="93"/>
      <c r="Z81" s="92"/>
      <c r="AA81" s="86"/>
      <c r="AB81" s="76"/>
      <c r="AC81" s="76"/>
      <c r="AD81" s="87"/>
      <c r="AE81" s="88">
        <v>204</v>
      </c>
      <c r="AF81" s="89"/>
      <c r="AG81" s="76"/>
      <c r="AH81" s="90"/>
      <c r="AI81" s="83">
        <f>SUM(D81:AH81)</f>
        <v>204</v>
      </c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1:63" ht="13.5" thickBot="1">
      <c r="A82" s="8" t="s">
        <v>201</v>
      </c>
      <c r="B82" s="69" t="s">
        <v>157</v>
      </c>
      <c r="C82" s="21" t="s">
        <v>18</v>
      </c>
      <c r="D82" s="91"/>
      <c r="E82" s="92"/>
      <c r="F82" s="93"/>
      <c r="G82" s="92"/>
      <c r="H82" s="91"/>
      <c r="I82" s="92"/>
      <c r="J82" s="93"/>
      <c r="K82" s="92"/>
      <c r="L82" s="91">
        <v>28</v>
      </c>
      <c r="M82" s="92">
        <v>56</v>
      </c>
      <c r="N82" s="93">
        <v>117</v>
      </c>
      <c r="O82" s="92">
        <v>0</v>
      </c>
      <c r="P82" s="91"/>
      <c r="Q82" s="93"/>
      <c r="R82" s="92"/>
      <c r="S82" s="91"/>
      <c r="T82" s="92"/>
      <c r="U82" s="93"/>
      <c r="V82" s="92"/>
      <c r="W82" s="91"/>
      <c r="X82" s="92"/>
      <c r="Y82" s="93"/>
      <c r="Z82" s="92"/>
      <c r="AA82" s="86"/>
      <c r="AB82" s="76"/>
      <c r="AC82" s="76"/>
      <c r="AD82" s="87"/>
      <c r="AE82" s="88"/>
      <c r="AF82" s="89"/>
      <c r="AG82" s="76"/>
      <c r="AH82" s="90"/>
      <c r="AI82" s="83">
        <f>SUM(D82:AH82)</f>
        <v>201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1:63" ht="13.5" thickBot="1">
      <c r="A83" s="8" t="s">
        <v>202</v>
      </c>
      <c r="B83" s="69" t="s">
        <v>222</v>
      </c>
      <c r="C83" s="227" t="s">
        <v>223</v>
      </c>
      <c r="D83" s="91"/>
      <c r="E83" s="92"/>
      <c r="F83" s="93"/>
      <c r="G83" s="92"/>
      <c r="H83" s="91"/>
      <c r="I83" s="92"/>
      <c r="J83" s="93"/>
      <c r="K83" s="92"/>
      <c r="L83" s="91"/>
      <c r="M83" s="92"/>
      <c r="N83" s="93"/>
      <c r="O83" s="92"/>
      <c r="P83" s="91"/>
      <c r="Q83" s="93"/>
      <c r="R83" s="92"/>
      <c r="S83" s="91"/>
      <c r="T83" s="92"/>
      <c r="U83" s="93"/>
      <c r="V83" s="92"/>
      <c r="W83" s="91"/>
      <c r="X83" s="92"/>
      <c r="Y83" s="93"/>
      <c r="Z83" s="92"/>
      <c r="AA83" s="86"/>
      <c r="AB83" s="76"/>
      <c r="AC83" s="76"/>
      <c r="AD83" s="87"/>
      <c r="AE83" s="88">
        <v>192</v>
      </c>
      <c r="AF83" s="89"/>
      <c r="AG83" s="76"/>
      <c r="AH83" s="90"/>
      <c r="AI83" s="83">
        <f>SUM(D83:AH83)</f>
        <v>192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</row>
    <row r="84" spans="1:63" ht="13.5" thickBot="1">
      <c r="A84" s="8" t="s">
        <v>203</v>
      </c>
      <c r="B84" s="69" t="s">
        <v>144</v>
      </c>
      <c r="C84" s="23" t="s">
        <v>2</v>
      </c>
      <c r="D84" s="91"/>
      <c r="E84" s="92"/>
      <c r="F84" s="93"/>
      <c r="G84" s="92"/>
      <c r="H84" s="91"/>
      <c r="I84" s="92"/>
      <c r="J84" s="93"/>
      <c r="K84" s="92"/>
      <c r="L84" s="91"/>
      <c r="M84" s="92"/>
      <c r="N84" s="93"/>
      <c r="O84" s="92"/>
      <c r="P84" s="91">
        <v>0</v>
      </c>
      <c r="Q84" s="93">
        <v>189</v>
      </c>
      <c r="R84" s="92">
        <v>0</v>
      </c>
      <c r="S84" s="91"/>
      <c r="T84" s="92"/>
      <c r="U84" s="93"/>
      <c r="V84" s="92"/>
      <c r="W84" s="91"/>
      <c r="X84" s="92"/>
      <c r="Y84" s="93"/>
      <c r="Z84" s="92"/>
      <c r="AA84" s="86"/>
      <c r="AB84" s="76"/>
      <c r="AC84" s="76"/>
      <c r="AD84" s="87"/>
      <c r="AE84" s="88"/>
      <c r="AF84" s="89"/>
      <c r="AG84" s="76"/>
      <c r="AH84" s="90"/>
      <c r="AI84" s="83">
        <f>SUM(D84:AH84)</f>
        <v>189</v>
      </c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</row>
    <row r="85" spans="1:63" ht="13.5" thickBot="1">
      <c r="A85" s="8" t="s">
        <v>204</v>
      </c>
      <c r="B85" s="69" t="s">
        <v>224</v>
      </c>
      <c r="C85" s="228" t="s">
        <v>225</v>
      </c>
      <c r="D85" s="91"/>
      <c r="E85" s="92"/>
      <c r="F85" s="93"/>
      <c r="G85" s="92"/>
      <c r="H85" s="91"/>
      <c r="I85" s="92"/>
      <c r="J85" s="93"/>
      <c r="K85" s="92"/>
      <c r="L85" s="91"/>
      <c r="M85" s="92"/>
      <c r="N85" s="93"/>
      <c r="O85" s="92"/>
      <c r="P85" s="91"/>
      <c r="Q85" s="93"/>
      <c r="R85" s="92"/>
      <c r="S85" s="91"/>
      <c r="T85" s="92"/>
      <c r="U85" s="93"/>
      <c r="V85" s="92"/>
      <c r="W85" s="91"/>
      <c r="X85" s="92"/>
      <c r="Y85" s="93"/>
      <c r="Z85" s="92"/>
      <c r="AA85" s="86"/>
      <c r="AB85" s="76"/>
      <c r="AC85" s="76"/>
      <c r="AD85" s="87"/>
      <c r="AE85" s="88">
        <v>180</v>
      </c>
      <c r="AF85" s="89"/>
      <c r="AG85" s="76"/>
      <c r="AH85" s="90"/>
      <c r="AI85" s="83">
        <f>SUM(D85:AH85)</f>
        <v>180</v>
      </c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</row>
    <row r="86" spans="1:63" ht="13.5" thickBot="1">
      <c r="A86" s="8" t="s">
        <v>205</v>
      </c>
      <c r="B86" s="69" t="s">
        <v>226</v>
      </c>
      <c r="C86" s="73" t="s">
        <v>27</v>
      </c>
      <c r="D86" s="91"/>
      <c r="E86" s="92"/>
      <c r="F86" s="93"/>
      <c r="G86" s="92"/>
      <c r="H86" s="91"/>
      <c r="I86" s="92"/>
      <c r="J86" s="93"/>
      <c r="K86" s="92"/>
      <c r="L86" s="91"/>
      <c r="M86" s="92"/>
      <c r="N86" s="93"/>
      <c r="O86" s="92"/>
      <c r="P86" s="91"/>
      <c r="Q86" s="93"/>
      <c r="R86" s="92"/>
      <c r="S86" s="91"/>
      <c r="T86" s="92"/>
      <c r="U86" s="93"/>
      <c r="V86" s="92"/>
      <c r="W86" s="91"/>
      <c r="X86" s="92"/>
      <c r="Y86" s="93"/>
      <c r="Z86" s="92"/>
      <c r="AA86" s="86"/>
      <c r="AB86" s="76"/>
      <c r="AC86" s="76"/>
      <c r="AD86" s="87"/>
      <c r="AE86" s="88">
        <v>168</v>
      </c>
      <c r="AF86" s="89"/>
      <c r="AG86" s="76"/>
      <c r="AH86" s="90"/>
      <c r="AI86" s="83">
        <f>SUM(D86:AH86)</f>
        <v>168</v>
      </c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</row>
    <row r="87" spans="1:63" ht="13.5" thickBot="1">
      <c r="A87" s="8" t="s">
        <v>206</v>
      </c>
      <c r="B87" s="69" t="s">
        <v>227</v>
      </c>
      <c r="C87" s="18" t="s">
        <v>25</v>
      </c>
      <c r="D87" s="91"/>
      <c r="E87" s="92"/>
      <c r="F87" s="93"/>
      <c r="G87" s="92"/>
      <c r="H87" s="91"/>
      <c r="I87" s="92"/>
      <c r="J87" s="93"/>
      <c r="K87" s="92"/>
      <c r="L87" s="91"/>
      <c r="M87" s="92"/>
      <c r="N87" s="93"/>
      <c r="O87" s="92"/>
      <c r="P87" s="91"/>
      <c r="Q87" s="93"/>
      <c r="R87" s="92"/>
      <c r="S87" s="91"/>
      <c r="T87" s="92"/>
      <c r="U87" s="93"/>
      <c r="V87" s="92"/>
      <c r="W87" s="91"/>
      <c r="X87" s="92"/>
      <c r="Y87" s="93"/>
      <c r="Z87" s="92"/>
      <c r="AA87" s="86"/>
      <c r="AB87" s="76"/>
      <c r="AC87" s="76"/>
      <c r="AD87" s="87"/>
      <c r="AE87" s="88">
        <v>144</v>
      </c>
      <c r="AF87" s="222"/>
      <c r="AG87" s="223"/>
      <c r="AH87" s="224"/>
      <c r="AI87" s="83">
        <f>SUM(D87:AH87)</f>
        <v>144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</row>
    <row r="88" spans="1:63" ht="13.5" thickBot="1">
      <c r="A88" s="8" t="s">
        <v>207</v>
      </c>
      <c r="B88" s="69" t="s">
        <v>211</v>
      </c>
      <c r="C88" s="22" t="s">
        <v>15</v>
      </c>
      <c r="D88" s="91">
        <v>78</v>
      </c>
      <c r="E88" s="92"/>
      <c r="F88" s="93">
        <v>60</v>
      </c>
      <c r="G88" s="92">
        <v>0</v>
      </c>
      <c r="H88" s="91"/>
      <c r="I88" s="92"/>
      <c r="J88" s="93"/>
      <c r="K88" s="92"/>
      <c r="L88" s="91"/>
      <c r="M88" s="92"/>
      <c r="N88" s="93"/>
      <c r="O88" s="92"/>
      <c r="P88" s="91"/>
      <c r="Q88" s="93"/>
      <c r="R88" s="92"/>
      <c r="S88" s="91"/>
      <c r="T88" s="92"/>
      <c r="U88" s="93"/>
      <c r="V88" s="92"/>
      <c r="W88" s="91"/>
      <c r="X88" s="92"/>
      <c r="Y88" s="93"/>
      <c r="Z88" s="92"/>
      <c r="AA88" s="86"/>
      <c r="AB88" s="76"/>
      <c r="AC88" s="76"/>
      <c r="AD88" s="87"/>
      <c r="AE88" s="88"/>
      <c r="AF88" s="89"/>
      <c r="AG88" s="76"/>
      <c r="AH88" s="90"/>
      <c r="AI88" s="83">
        <f>SUM(D88:AH88)</f>
        <v>138</v>
      </c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</row>
    <row r="89" spans="1:63" ht="13.5" thickBot="1">
      <c r="A89" s="8" t="s">
        <v>208</v>
      </c>
      <c r="B89" s="69" t="s">
        <v>212</v>
      </c>
      <c r="C89" s="25" t="s">
        <v>16</v>
      </c>
      <c r="D89" s="91">
        <v>56</v>
      </c>
      <c r="E89" s="92"/>
      <c r="F89" s="93">
        <v>72</v>
      </c>
      <c r="G89" s="92">
        <v>0</v>
      </c>
      <c r="H89" s="91"/>
      <c r="I89" s="92"/>
      <c r="J89" s="93"/>
      <c r="K89" s="92"/>
      <c r="L89" s="91"/>
      <c r="M89" s="92"/>
      <c r="N89" s="93"/>
      <c r="O89" s="92"/>
      <c r="P89" s="91"/>
      <c r="Q89" s="93"/>
      <c r="R89" s="92"/>
      <c r="S89" s="91"/>
      <c r="T89" s="92"/>
      <c r="U89" s="93"/>
      <c r="V89" s="92"/>
      <c r="W89" s="91"/>
      <c r="X89" s="92"/>
      <c r="Y89" s="93"/>
      <c r="Z89" s="92"/>
      <c r="AA89" s="86"/>
      <c r="AB89" s="76"/>
      <c r="AC89" s="76"/>
      <c r="AD89" s="87"/>
      <c r="AE89" s="88"/>
      <c r="AF89" s="89"/>
      <c r="AG89" s="76"/>
      <c r="AH89" s="90"/>
      <c r="AI89" s="83">
        <f>SUM(D89:AH89)</f>
        <v>128</v>
      </c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</row>
    <row r="90" spans="1:63" ht="13.5" thickBot="1">
      <c r="A90" s="8" t="s">
        <v>218</v>
      </c>
      <c r="B90" s="69" t="s">
        <v>213</v>
      </c>
      <c r="C90" s="22" t="s">
        <v>15</v>
      </c>
      <c r="D90" s="91">
        <v>32</v>
      </c>
      <c r="E90" s="92"/>
      <c r="F90" s="93">
        <v>90</v>
      </c>
      <c r="G90" s="92">
        <v>0</v>
      </c>
      <c r="H90" s="91"/>
      <c r="I90" s="92"/>
      <c r="J90" s="93"/>
      <c r="K90" s="92"/>
      <c r="L90" s="91"/>
      <c r="M90" s="92"/>
      <c r="N90" s="93"/>
      <c r="O90" s="92"/>
      <c r="P90" s="91"/>
      <c r="Q90" s="93"/>
      <c r="R90" s="92"/>
      <c r="S90" s="91"/>
      <c r="T90" s="92"/>
      <c r="U90" s="93"/>
      <c r="V90" s="92"/>
      <c r="W90" s="91"/>
      <c r="X90" s="92"/>
      <c r="Y90" s="93"/>
      <c r="Z90" s="92"/>
      <c r="AA90" s="86"/>
      <c r="AB90" s="76"/>
      <c r="AC90" s="76"/>
      <c r="AD90" s="87"/>
      <c r="AE90" s="88"/>
      <c r="AF90" s="89"/>
      <c r="AG90" s="76"/>
      <c r="AH90" s="90"/>
      <c r="AI90" s="83">
        <f>SUM(D90:AH90)</f>
        <v>122</v>
      </c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</row>
    <row r="91" spans="1:63" ht="13.5" thickBot="1">
      <c r="A91" s="8" t="s">
        <v>219</v>
      </c>
      <c r="B91" s="69" t="s">
        <v>228</v>
      </c>
      <c r="C91" s="18" t="s">
        <v>25</v>
      </c>
      <c r="D91" s="91"/>
      <c r="E91" s="92"/>
      <c r="F91" s="93"/>
      <c r="G91" s="92"/>
      <c r="H91" s="91"/>
      <c r="I91" s="92"/>
      <c r="J91" s="93"/>
      <c r="K91" s="92"/>
      <c r="L91" s="91"/>
      <c r="M91" s="92"/>
      <c r="N91" s="93"/>
      <c r="O91" s="92"/>
      <c r="P91" s="91"/>
      <c r="Q91" s="93"/>
      <c r="R91" s="92"/>
      <c r="S91" s="91"/>
      <c r="T91" s="92"/>
      <c r="U91" s="93"/>
      <c r="V91" s="92"/>
      <c r="W91" s="91"/>
      <c r="X91" s="92"/>
      <c r="Y91" s="93"/>
      <c r="Z91" s="92"/>
      <c r="AA91" s="86"/>
      <c r="AB91" s="76"/>
      <c r="AC91" s="76"/>
      <c r="AD91" s="87"/>
      <c r="AE91" s="88">
        <v>120</v>
      </c>
      <c r="AF91" s="222"/>
      <c r="AG91" s="223"/>
      <c r="AH91" s="224"/>
      <c r="AI91" s="83">
        <f>SUM(D91:AH91)</f>
        <v>120</v>
      </c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</row>
    <row r="92" spans="1:63" ht="13.5" thickBot="1">
      <c r="A92" s="8" t="s">
        <v>220</v>
      </c>
      <c r="B92" s="69" t="s">
        <v>143</v>
      </c>
      <c r="C92" s="23" t="s">
        <v>2</v>
      </c>
      <c r="D92" s="91"/>
      <c r="E92" s="92"/>
      <c r="F92" s="93"/>
      <c r="G92" s="92"/>
      <c r="H92" s="91"/>
      <c r="I92" s="92"/>
      <c r="J92" s="93"/>
      <c r="K92" s="92"/>
      <c r="L92" s="91"/>
      <c r="M92" s="92"/>
      <c r="N92" s="93"/>
      <c r="O92" s="92"/>
      <c r="P92" s="91">
        <v>78</v>
      </c>
      <c r="Q92" s="93">
        <v>0</v>
      </c>
      <c r="R92" s="92">
        <v>0</v>
      </c>
      <c r="S92" s="91"/>
      <c r="T92" s="92"/>
      <c r="U92" s="93"/>
      <c r="V92" s="92"/>
      <c r="W92" s="91"/>
      <c r="X92" s="92"/>
      <c r="Y92" s="93"/>
      <c r="Z92" s="92"/>
      <c r="AA92" s="86"/>
      <c r="AB92" s="76"/>
      <c r="AC92" s="76"/>
      <c r="AD92" s="87"/>
      <c r="AE92" s="88"/>
      <c r="AF92" s="89"/>
      <c r="AG92" s="76"/>
      <c r="AH92" s="90"/>
      <c r="AI92" s="83">
        <f>SUM(D92:AH92)</f>
        <v>78</v>
      </c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spans="1:63" ht="13.5" thickBot="1">
      <c r="A93" s="8" t="s">
        <v>221</v>
      </c>
      <c r="B93" s="69"/>
      <c r="C93" s="18"/>
      <c r="D93" s="91"/>
      <c r="E93" s="92"/>
      <c r="F93" s="93"/>
      <c r="G93" s="92"/>
      <c r="H93" s="91"/>
      <c r="I93" s="92"/>
      <c r="J93" s="93"/>
      <c r="K93" s="92"/>
      <c r="L93" s="91"/>
      <c r="M93" s="92"/>
      <c r="N93" s="93"/>
      <c r="O93" s="92"/>
      <c r="P93" s="91"/>
      <c r="Q93" s="93"/>
      <c r="R93" s="92"/>
      <c r="S93" s="91"/>
      <c r="T93" s="92"/>
      <c r="U93" s="93"/>
      <c r="V93" s="92"/>
      <c r="W93" s="91"/>
      <c r="X93" s="92"/>
      <c r="Y93" s="93"/>
      <c r="Z93" s="92"/>
      <c r="AA93" s="86"/>
      <c r="AB93" s="76"/>
      <c r="AC93" s="76"/>
      <c r="AD93" s="87"/>
      <c r="AE93" s="88"/>
      <c r="AF93" s="89"/>
      <c r="AG93" s="76"/>
      <c r="AH93" s="90"/>
      <c r="AI93" s="83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1:63" ht="13.5" thickBot="1">
      <c r="A94" s="8"/>
      <c r="B94" s="69"/>
      <c r="C94" s="166"/>
      <c r="D94" s="91"/>
      <c r="E94" s="92"/>
      <c r="F94" s="93"/>
      <c r="G94" s="92"/>
      <c r="H94" s="91"/>
      <c r="I94" s="92"/>
      <c r="J94" s="93"/>
      <c r="K94" s="92"/>
      <c r="L94" s="91"/>
      <c r="M94" s="92"/>
      <c r="N94" s="93"/>
      <c r="O94" s="92"/>
      <c r="P94" s="91"/>
      <c r="Q94" s="93"/>
      <c r="R94" s="92"/>
      <c r="S94" s="91"/>
      <c r="T94" s="92"/>
      <c r="U94" s="93"/>
      <c r="V94" s="92"/>
      <c r="W94" s="91"/>
      <c r="X94" s="92"/>
      <c r="Y94" s="93"/>
      <c r="Z94" s="92"/>
      <c r="AA94" s="86"/>
      <c r="AB94" s="76"/>
      <c r="AC94" s="76"/>
      <c r="AD94" s="87"/>
      <c r="AE94" s="88"/>
      <c r="AF94" s="89"/>
      <c r="AG94" s="76"/>
      <c r="AH94" s="90"/>
      <c r="AI94" s="83">
        <f>SUM(D94:AH94)</f>
        <v>0</v>
      </c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</row>
    <row r="95" spans="1:63" ht="13.5" thickBot="1">
      <c r="A95" s="8"/>
      <c r="B95" s="69"/>
      <c r="C95" s="96"/>
      <c r="D95" s="91"/>
      <c r="E95" s="92"/>
      <c r="F95" s="93"/>
      <c r="G95" s="92"/>
      <c r="H95" s="91"/>
      <c r="I95" s="92"/>
      <c r="J95" s="93"/>
      <c r="K95" s="92"/>
      <c r="L95" s="91"/>
      <c r="M95" s="92"/>
      <c r="N95" s="93"/>
      <c r="O95" s="92"/>
      <c r="P95" s="91"/>
      <c r="Q95" s="93"/>
      <c r="R95" s="92"/>
      <c r="S95" s="91"/>
      <c r="T95" s="92"/>
      <c r="U95" s="93"/>
      <c r="V95" s="92"/>
      <c r="W95" s="91"/>
      <c r="X95" s="92"/>
      <c r="Y95" s="93"/>
      <c r="Z95" s="92"/>
      <c r="AA95" s="86"/>
      <c r="AB95" s="76"/>
      <c r="AC95" s="76"/>
      <c r="AD95" s="87"/>
      <c r="AE95" s="88"/>
      <c r="AF95" s="89"/>
      <c r="AG95" s="76"/>
      <c r="AH95" s="90"/>
      <c r="AI95" s="83">
        <f>SUM(D95:AH95)</f>
        <v>0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</row>
    <row r="96" spans="1:63" ht="13.5" thickBot="1">
      <c r="A96" s="194" t="s">
        <v>9</v>
      </c>
      <c r="B96" s="195"/>
      <c r="C96" s="196"/>
      <c r="D96" s="197">
        <v>12</v>
      </c>
      <c r="E96" s="198"/>
      <c r="F96" s="198"/>
      <c r="G96" s="199"/>
      <c r="H96" s="197">
        <v>14</v>
      </c>
      <c r="I96" s="198"/>
      <c r="J96" s="198"/>
      <c r="K96" s="199"/>
      <c r="L96" s="197">
        <v>17</v>
      </c>
      <c r="M96" s="198"/>
      <c r="N96" s="198"/>
      <c r="O96" s="199"/>
      <c r="P96" s="197">
        <v>16</v>
      </c>
      <c r="Q96" s="198"/>
      <c r="R96" s="199"/>
      <c r="S96" s="197">
        <v>9</v>
      </c>
      <c r="T96" s="198"/>
      <c r="U96" s="198">
        <v>27</v>
      </c>
      <c r="V96" s="199"/>
      <c r="W96" s="197">
        <v>26</v>
      </c>
      <c r="X96" s="198"/>
      <c r="Y96" s="198">
        <v>5</v>
      </c>
      <c r="Z96" s="199"/>
      <c r="AA96" s="197">
        <v>9</v>
      </c>
      <c r="AB96" s="198"/>
      <c r="AC96" s="198"/>
      <c r="AD96" s="199"/>
      <c r="AE96" s="94"/>
      <c r="AF96" s="197"/>
      <c r="AG96" s="206"/>
      <c r="AH96" s="207"/>
      <c r="AI96" s="83"/>
      <c r="AJ96" s="9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</row>
    <row r="97" spans="1:63" ht="12.75">
      <c r="A97" s="10"/>
      <c r="C97" s="10"/>
      <c r="AJ97" s="9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</row>
    <row r="98" spans="1:63" ht="12.75">
      <c r="A98" s="10"/>
      <c r="C98" s="10"/>
      <c r="AJ98" s="9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</row>
    <row r="99" spans="1:63" ht="12.75">
      <c r="A99" s="10"/>
      <c r="C99" s="10"/>
      <c r="AJ99" s="9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</row>
    <row r="100" spans="1:63" ht="12.75">
      <c r="A100" s="10"/>
      <c r="C100" s="10"/>
      <c r="AJ100" s="9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</row>
    <row r="101" spans="1:63" ht="12.75">
      <c r="A101" s="10"/>
      <c r="C101" s="10"/>
      <c r="AJ101" s="9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</row>
    <row r="102" spans="1:63" ht="12.75">
      <c r="A102" s="10"/>
      <c r="C102" s="10"/>
      <c r="AJ102" s="9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</row>
    <row r="103" spans="1:63" ht="12.75">
      <c r="A103" s="10"/>
      <c r="C103" s="10"/>
      <c r="AJ103" s="9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</row>
    <row r="104" spans="1:63" ht="12.75">
      <c r="A104" s="10"/>
      <c r="C104" s="10"/>
      <c r="AJ104" s="9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</row>
    <row r="105" spans="1:63" ht="12.75">
      <c r="A105" s="10"/>
      <c r="C105" s="10"/>
      <c r="AJ105" s="9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</row>
    <row r="106" spans="1:63" ht="12.75">
      <c r="A106" s="10"/>
      <c r="C106" s="10"/>
      <c r="AJ106" s="9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</row>
    <row r="107" spans="1:63" ht="12.75">
      <c r="A107" s="10"/>
      <c r="C107" s="10"/>
      <c r="AJ107" s="9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</row>
    <row r="108" spans="1:63" ht="12.75">
      <c r="A108" s="10"/>
      <c r="C108" s="10"/>
      <c r="AJ108" s="9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</row>
    <row r="109" spans="1:63" ht="12.75">
      <c r="A109" s="10"/>
      <c r="C109" s="10"/>
      <c r="AJ109" s="9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</row>
    <row r="110" spans="1:63" ht="12.75">
      <c r="A110" s="10"/>
      <c r="C110" s="10"/>
      <c r="AJ110" s="9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</row>
    <row r="111" spans="1:63" ht="12.75">
      <c r="A111" s="10"/>
      <c r="C111" s="10"/>
      <c r="AJ111" s="9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</row>
    <row r="112" spans="1:63" ht="12.75">
      <c r="A112" s="10"/>
      <c r="C112" s="10"/>
      <c r="AJ112" s="9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</row>
    <row r="113" spans="1:63" ht="12.75">
      <c r="A113" s="10"/>
      <c r="C113" s="10"/>
      <c r="AJ113" s="9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</row>
    <row r="114" spans="1:63" ht="12.75">
      <c r="A114" s="10"/>
      <c r="C114" s="10"/>
      <c r="AJ114" s="9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</row>
    <row r="115" spans="1:63" ht="12.75">
      <c r="A115" s="10"/>
      <c r="C115" s="10"/>
      <c r="AJ115" s="9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</row>
    <row r="116" spans="1:63" ht="12.75">
      <c r="A116" s="10"/>
      <c r="C116" s="10"/>
      <c r="AJ116" s="9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</row>
    <row r="117" spans="1:63" ht="12.75">
      <c r="A117" s="10"/>
      <c r="C117" s="10"/>
      <c r="AJ117" s="9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</row>
    <row r="118" spans="1:63" ht="12.75">
      <c r="A118" s="10"/>
      <c r="C118" s="10"/>
      <c r="AJ118" s="9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</row>
    <row r="119" spans="1:63" ht="12.75">
      <c r="A119" s="10"/>
      <c r="C119" s="10"/>
      <c r="AJ119" s="9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</row>
    <row r="120" spans="1:63" ht="12.75">
      <c r="A120" s="10"/>
      <c r="C120" s="10"/>
      <c r="AJ120" s="9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</row>
    <row r="121" spans="1:63" ht="12.75">
      <c r="A121" s="10"/>
      <c r="C121" s="10"/>
      <c r="AJ121" s="9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</row>
    <row r="122" spans="1:63" ht="12.75">
      <c r="A122" s="10"/>
      <c r="C122" s="10"/>
      <c r="AJ122" s="9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</row>
    <row r="123" spans="1:63" ht="12.75">
      <c r="A123" s="10"/>
      <c r="C123" s="10"/>
      <c r="AJ123" s="9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</row>
    <row r="124" spans="1:63" ht="12.75">
      <c r="A124" s="10"/>
      <c r="C124" s="10"/>
      <c r="AJ124" s="9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</row>
    <row r="125" spans="1:63" ht="12.75">
      <c r="A125" s="10"/>
      <c r="C125" s="10"/>
      <c r="AJ125" s="9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</row>
    <row r="126" spans="1:63" ht="12.75">
      <c r="A126" s="10"/>
      <c r="C126" s="10"/>
      <c r="AJ126" s="9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</row>
    <row r="127" spans="1:63" ht="12.75">
      <c r="A127" s="10"/>
      <c r="C127" s="10"/>
      <c r="AJ127" s="9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</row>
    <row r="128" spans="1:63" ht="12.75">
      <c r="A128" s="10"/>
      <c r="C128" s="10"/>
      <c r="AJ128" s="9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</row>
    <row r="129" spans="1:63" ht="12.75">
      <c r="A129" s="10"/>
      <c r="C129" s="10"/>
      <c r="AJ129" s="9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</row>
    <row r="130" spans="1:63" ht="12.75">
      <c r="A130" s="10"/>
      <c r="C130" s="10"/>
      <c r="AJ130" s="9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</row>
    <row r="131" spans="1:63" ht="12.75">
      <c r="A131" s="10"/>
      <c r="C131" s="10"/>
      <c r="AJ131" s="9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</row>
    <row r="132" spans="1:63" ht="12.75">
      <c r="A132" s="10"/>
      <c r="C132" s="10"/>
      <c r="AJ132" s="9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</row>
    <row r="133" spans="1:63" ht="12.75">
      <c r="A133" s="10"/>
      <c r="C133" s="10"/>
      <c r="AJ133" s="9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</row>
    <row r="134" spans="1:63" ht="12.75">
      <c r="A134" s="10"/>
      <c r="C134" s="10"/>
      <c r="AJ134" s="9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</row>
    <row r="135" spans="1:63" ht="12.75">
      <c r="A135" s="10"/>
      <c r="C135" s="10"/>
      <c r="AJ135" s="9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</row>
    <row r="136" spans="1:63" ht="12.75">
      <c r="A136" s="10"/>
      <c r="C136" s="10"/>
      <c r="AJ136" s="9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</row>
    <row r="137" spans="1:63" ht="12.75">
      <c r="A137" s="10"/>
      <c r="C137" s="10"/>
      <c r="AJ137" s="9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</row>
    <row r="138" spans="1:63" ht="12.75">
      <c r="A138" s="10"/>
      <c r="C138" s="10"/>
      <c r="AJ138" s="9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</row>
    <row r="139" spans="1:63" ht="12.75">
      <c r="A139" s="10"/>
      <c r="C139" s="10"/>
      <c r="AJ139" s="9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</row>
    <row r="140" spans="1:63" ht="12.75">
      <c r="A140" s="10"/>
      <c r="C140" s="10"/>
      <c r="AJ140" s="9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</row>
    <row r="141" spans="1:63" ht="12.75">
      <c r="A141" s="10"/>
      <c r="C141" s="10"/>
      <c r="AJ141" s="9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</row>
    <row r="142" spans="1:63" ht="12.75">
      <c r="A142" s="10"/>
      <c r="C142" s="10"/>
      <c r="AJ142" s="9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</row>
    <row r="143" spans="1:63" ht="12.75">
      <c r="A143" s="10"/>
      <c r="C143" s="10"/>
      <c r="AJ143" s="9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</row>
    <row r="144" spans="1:63" ht="12.75">
      <c r="A144" s="10"/>
      <c r="C144" s="10"/>
      <c r="AJ144" s="9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</row>
    <row r="145" spans="1:63" ht="12.75">
      <c r="A145" s="10"/>
      <c r="C145" s="10"/>
      <c r="AJ145" s="9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</row>
    <row r="146" spans="1:63" ht="12.75">
      <c r="A146" s="10"/>
      <c r="C146" s="10"/>
      <c r="AJ146" s="9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</row>
    <row r="147" spans="1:63" ht="12.75">
      <c r="A147" s="10"/>
      <c r="C147" s="10"/>
      <c r="AJ147" s="9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</row>
    <row r="148" spans="1:63" ht="12.75">
      <c r="A148" s="10"/>
      <c r="C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</row>
    <row r="149" spans="1:63" ht="12.75">
      <c r="A149" s="10"/>
      <c r="C149" s="10"/>
      <c r="AJ149" s="9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</row>
    <row r="150" spans="1:63" ht="12.75">
      <c r="A150" s="10"/>
      <c r="C150" s="10"/>
      <c r="AJ150" s="9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</row>
    <row r="151" spans="1:63" ht="12.75">
      <c r="A151" s="10"/>
      <c r="C151" s="10"/>
      <c r="AJ151" s="9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</row>
    <row r="152" spans="1:63" ht="12.75">
      <c r="A152" s="10"/>
      <c r="C152" s="10"/>
      <c r="AJ152" s="9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</row>
    <row r="153" spans="1:63" ht="12.75">
      <c r="A153" s="10"/>
      <c r="C153" s="10"/>
      <c r="AJ153" s="9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</row>
    <row r="154" spans="1:63" ht="12.75">
      <c r="A154" s="10"/>
      <c r="C154" s="10"/>
      <c r="AJ154" s="9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</row>
    <row r="155" spans="1:63" ht="12.75">
      <c r="A155" s="10"/>
      <c r="C155" s="10"/>
      <c r="AJ155" s="9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</row>
    <row r="156" spans="1:63" ht="12.75">
      <c r="A156" s="10"/>
      <c r="C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</row>
    <row r="157" spans="1:63" ht="12.75">
      <c r="A157" s="10"/>
      <c r="C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</row>
    <row r="158" spans="1:63" ht="12.75">
      <c r="A158" s="10"/>
      <c r="C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</row>
    <row r="159" spans="1:63" ht="12.75">
      <c r="A159" s="10"/>
      <c r="C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</row>
    <row r="160" spans="1:63" ht="12.75">
      <c r="A160" s="10"/>
      <c r="C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</row>
    <row r="161" spans="1:63" ht="12.75">
      <c r="A161" s="10"/>
      <c r="C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</row>
    <row r="162" spans="1:63" ht="12.75">
      <c r="A162" s="10"/>
      <c r="C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</row>
    <row r="163" spans="1:63" ht="12.75">
      <c r="A163" s="10"/>
      <c r="C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</row>
    <row r="164" spans="1:63" ht="12.75">
      <c r="A164" s="10"/>
      <c r="C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</row>
    <row r="165" spans="1:63" ht="12.75">
      <c r="A165" s="10"/>
      <c r="C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</row>
    <row r="166" spans="1:63" ht="12.75">
      <c r="A166" s="10"/>
      <c r="C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</row>
    <row r="167" spans="1:63" ht="12.75">
      <c r="A167" s="10"/>
      <c r="C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</row>
    <row r="168" spans="1:63" ht="12.75">
      <c r="A168" s="10"/>
      <c r="C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</row>
    <row r="169" spans="1:63" ht="12.75">
      <c r="A169" s="10"/>
      <c r="C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</row>
    <row r="170" spans="1:63" ht="12.75">
      <c r="A170" s="10"/>
      <c r="C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</row>
    <row r="171" spans="1:63" ht="12.75">
      <c r="A171" s="10"/>
      <c r="C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</row>
    <row r="172" spans="1:63" ht="12.75">
      <c r="A172" s="10"/>
      <c r="C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</row>
    <row r="173" spans="1:63" ht="12.75">
      <c r="A173" s="10"/>
      <c r="C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</row>
    <row r="174" spans="1:63" ht="12.75">
      <c r="A174" s="10"/>
      <c r="C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</row>
    <row r="175" spans="1:63" ht="12.75">
      <c r="A175" s="10"/>
      <c r="C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</row>
    <row r="176" spans="1:63" ht="12.75">
      <c r="A176" s="10"/>
      <c r="C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</row>
    <row r="177" spans="1:63" ht="12.75">
      <c r="A177" s="10"/>
      <c r="C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</row>
    <row r="178" spans="1:63" ht="12.75">
      <c r="A178" s="10"/>
      <c r="C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</row>
    <row r="179" spans="1:63" ht="12.75">
      <c r="A179" s="10"/>
      <c r="C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</row>
    <row r="180" spans="1:63" ht="12.75">
      <c r="A180" s="10"/>
      <c r="C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</row>
    <row r="181" spans="1:63" ht="12.75">
      <c r="A181" s="10"/>
      <c r="C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</row>
    <row r="182" spans="1:63" ht="12.75">
      <c r="A182" s="10"/>
      <c r="C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</row>
    <row r="183" spans="1:63" ht="12.75">
      <c r="A183" s="10"/>
      <c r="C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</row>
    <row r="184" spans="1:63" ht="12.75">
      <c r="A184" s="10"/>
      <c r="C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</row>
    <row r="185" spans="1:63" ht="12.75">
      <c r="A185" s="10"/>
      <c r="C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</row>
    <row r="186" spans="1:63" ht="12.75">
      <c r="A186" s="10"/>
      <c r="C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</row>
    <row r="187" spans="1:63" ht="12.75">
      <c r="A187" s="10"/>
      <c r="C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</row>
    <row r="188" spans="1:63" ht="12.75">
      <c r="A188" s="10"/>
      <c r="C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</row>
    <row r="189" spans="1:63" ht="12.75">
      <c r="A189" s="10"/>
      <c r="C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</row>
    <row r="190" spans="1:63" ht="12.75">
      <c r="A190" s="10"/>
      <c r="C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</row>
    <row r="191" spans="1:63" ht="12.75">
      <c r="A191" s="10"/>
      <c r="C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</row>
    <row r="192" spans="1:63" ht="12.75">
      <c r="A192" s="10"/>
      <c r="C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</row>
    <row r="193" spans="1:63" ht="12.75">
      <c r="A193" s="10"/>
      <c r="C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</row>
    <row r="194" spans="1:63" ht="12.75">
      <c r="A194" s="10"/>
      <c r="C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</row>
    <row r="195" spans="1:63" ht="12.75">
      <c r="A195" s="10"/>
      <c r="C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</row>
    <row r="196" spans="1:63" ht="12.75">
      <c r="A196" s="10"/>
      <c r="C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</row>
    <row r="197" spans="1:63" ht="12.75">
      <c r="A197" s="10"/>
      <c r="C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</row>
    <row r="198" spans="1:63" ht="12.75">
      <c r="A198" s="10"/>
      <c r="C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</row>
    <row r="199" spans="1:63" ht="12.75">
      <c r="A199" s="10"/>
      <c r="C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</row>
    <row r="200" spans="1:63" ht="12.75">
      <c r="A200" s="10"/>
      <c r="C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</row>
    <row r="201" spans="1:63" ht="12.75">
      <c r="A201" s="10"/>
      <c r="C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</row>
    <row r="202" spans="1:63" ht="12.75">
      <c r="A202" s="10"/>
      <c r="C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</row>
    <row r="203" spans="1:63" ht="12.75">
      <c r="A203" s="10"/>
      <c r="C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</row>
    <row r="204" spans="1:63" ht="12.75">
      <c r="A204" s="10"/>
      <c r="C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</row>
    <row r="205" spans="1:63" ht="12.75">
      <c r="A205" s="10"/>
      <c r="C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</row>
  </sheetData>
  <sheetProtection/>
  <mergeCells count="20">
    <mergeCell ref="AI7:AI8"/>
    <mergeCell ref="C7:C8"/>
    <mergeCell ref="H7:K7"/>
    <mergeCell ref="L7:O7"/>
    <mergeCell ref="S7:V7"/>
    <mergeCell ref="W7:Z7"/>
    <mergeCell ref="AA7:AD7"/>
    <mergeCell ref="A96:C96"/>
    <mergeCell ref="P96:R96"/>
    <mergeCell ref="D7:G7"/>
    <mergeCell ref="A5:R5"/>
    <mergeCell ref="A7:A8"/>
    <mergeCell ref="B7:B8"/>
    <mergeCell ref="AA96:AD96"/>
    <mergeCell ref="AF96:AH96"/>
    <mergeCell ref="H96:K96"/>
    <mergeCell ref="D96:G96"/>
    <mergeCell ref="S96:V96"/>
    <mergeCell ref="W96:Z96"/>
    <mergeCell ref="L96:O96"/>
  </mergeCells>
  <printOptions horizontalCentered="1"/>
  <pageMargins left="0.4724409448818898" right="0.4724409448818898" top="0.3937007874015748" bottom="0.3937007874015748" header="0.31496062992125984" footer="0.31496062992125984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Netopil</dc:creator>
  <cp:keywords/>
  <dc:description/>
  <cp:lastModifiedBy>pa8661</cp:lastModifiedBy>
  <cp:lastPrinted>2007-08-09T06:48:50Z</cp:lastPrinted>
  <dcterms:created xsi:type="dcterms:W3CDTF">1999-11-06T07:39:58Z</dcterms:created>
  <dcterms:modified xsi:type="dcterms:W3CDTF">2011-08-29T20:21:33Z</dcterms:modified>
  <cp:category/>
  <cp:version/>
  <cp:contentType/>
  <cp:contentStatus/>
</cp:coreProperties>
</file>